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55" yWindow="5865" windowWidth="17400" windowHeight="628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F18" i="33" s="1"/>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K24" i="10" s="1"/>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L24" i="10" s="1"/>
  <c r="AH15" i="10"/>
  <c r="AD15" i="10"/>
  <c r="AD24" i="10" s="1"/>
  <c r="Z15" i="10"/>
  <c r="V15" i="10"/>
  <c r="V24" i="10" s="1"/>
  <c r="R15" i="10"/>
  <c r="N15" i="10"/>
  <c r="N24" i="10" s="1"/>
  <c r="J15" i="10"/>
  <c r="F15" i="10"/>
  <c r="F24" i="10" s="1"/>
  <c r="J24" i="10" l="1"/>
  <c r="R24" i="10"/>
  <c r="Z24" i="10"/>
  <c r="AH24" i="10"/>
  <c r="AP24" i="10"/>
  <c r="I24" i="10"/>
  <c r="Q24" i="10"/>
  <c r="Y24" i="10"/>
  <c r="AG24" i="10"/>
  <c r="AO24" i="10"/>
  <c r="AW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1" l="1"/>
  <c r="AQ76" i="33"/>
  <c r="AQ76" i="35"/>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N60" i="35" l="1"/>
  <c r="K60" i="35"/>
  <c r="Q60" i="35"/>
  <c r="J60" i="35"/>
  <c r="P60" i="35"/>
  <c r="G60" i="35"/>
  <c r="M60" i="35"/>
  <c r="I60" i="35"/>
  <c r="O60" i="35"/>
  <c r="H60" i="35"/>
  <c r="AY60" i="31"/>
  <c r="L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Q60" i="35" s="1"/>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F60" i="35" s="1"/>
  <c r="AB42" i="35"/>
  <c r="X42" i="35"/>
  <c r="X60" i="35" s="1"/>
  <c r="T42" i="35"/>
  <c r="T60" i="35" s="1"/>
  <c r="BA50" i="35"/>
  <c r="AW50" i="35"/>
  <c r="AS50" i="35"/>
  <c r="AO50" i="35"/>
  <c r="AK50" i="35"/>
  <c r="AG50" i="35"/>
  <c r="AC50" i="35"/>
  <c r="AC60" i="35" s="1"/>
  <c r="BD50" i="35"/>
  <c r="AZ50" i="35"/>
  <c r="AZ60" i="35" s="1"/>
  <c r="AV50" i="35"/>
  <c r="AR50" i="35"/>
  <c r="AN50" i="35"/>
  <c r="AJ50" i="35"/>
  <c r="AF50" i="35"/>
  <c r="AB50" i="35"/>
  <c r="BC50" i="35"/>
  <c r="AY50" i="35"/>
  <c r="AU50" i="35"/>
  <c r="AQ50" i="35"/>
  <c r="AM50" i="35"/>
  <c r="AI50" i="35"/>
  <c r="AE50" i="35"/>
  <c r="AA50" i="35"/>
  <c r="BB50" i="35"/>
  <c r="AX50" i="35"/>
  <c r="AT50" i="35"/>
  <c r="AP50" i="35"/>
  <c r="AL50" i="35"/>
  <c r="AH50" i="35"/>
  <c r="AD50" i="35"/>
  <c r="Z50" i="35"/>
  <c r="AJ60" i="35"/>
  <c r="AP60" i="35"/>
  <c r="AS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P60" i="33" s="1"/>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B60" i="33" l="1"/>
  <c r="Q60" i="33"/>
  <c r="AG60" i="33"/>
  <c r="V60" i="33"/>
  <c r="AA60" i="33"/>
  <c r="AF60" i="33"/>
  <c r="Z60" i="33"/>
  <c r="T60" i="33"/>
  <c r="Y60" i="33"/>
  <c r="N60" i="33"/>
  <c r="AD60" i="33"/>
  <c r="S60" i="33"/>
  <c r="AD60" i="35"/>
  <c r="AC60" i="33"/>
  <c r="W60" i="33"/>
  <c r="AW60" i="35"/>
  <c r="X60" i="33"/>
  <c r="R60" i="33"/>
  <c r="AE60" i="33"/>
  <c r="U60" i="33"/>
  <c r="O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B62" i="33"/>
  <c r="AC61" i="33" s="1"/>
  <c r="AA63" i="33"/>
  <c r="AA64" i="33" s="1"/>
  <c r="AA77" i="33" s="1"/>
  <c r="AA80" i="33" s="1"/>
  <c r="AA81" i="33" s="1"/>
  <c r="AA63" i="31"/>
  <c r="AA64" i="31" s="1"/>
  <c r="AA77" i="31" s="1"/>
  <c r="AA80" i="31" s="1"/>
  <c r="AA81" i="31" s="1"/>
  <c r="AA81" i="35"/>
  <c r="AB62" i="35"/>
  <c r="AC61" i="35" s="1"/>
  <c r="AB62" i="31"/>
  <c r="AC61" i="31" s="1"/>
  <c r="AB63" i="33" l="1"/>
  <c r="AB64" i="33" s="1"/>
  <c r="AB77" i="33" s="1"/>
  <c r="AB80" i="33" s="1"/>
  <c r="AB81" i="33" s="1"/>
  <c r="AB63" i="31"/>
  <c r="AB64" i="31" s="1"/>
  <c r="AB77" i="31" s="1"/>
  <c r="AB80" i="31" s="1"/>
  <c r="AB63" i="35"/>
  <c r="AB64" i="35" s="1"/>
  <c r="AB77" i="35" s="1"/>
  <c r="AB80" i="35" s="1"/>
  <c r="AB81" i="35" s="1"/>
  <c r="C4" i="33"/>
  <c r="G30" i="29" s="1"/>
  <c r="C4" i="31"/>
  <c r="G29" i="29" s="1"/>
  <c r="AB81" i="3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81" i="35" s="1"/>
  <c r="AK63" i="31"/>
  <c r="AK64" i="31" s="1"/>
  <c r="AK77" i="31" s="1"/>
  <c r="AK80" i="31" s="1"/>
  <c r="AK81" i="31" s="1"/>
  <c r="AK63" i="33"/>
  <c r="AK64" i="33" s="1"/>
  <c r="AK77" i="33" s="1"/>
  <c r="AK80" i="33" s="1"/>
  <c r="AK81" i="33"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81" i="31" s="1"/>
  <c r="AM63" i="35"/>
  <c r="AM64" i="35" s="1"/>
  <c r="AM77" i="35" s="1"/>
  <c r="AM80" i="35" s="1"/>
  <c r="AM81" i="35"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63" i="33"/>
  <c r="AQ64" i="33" s="1"/>
  <c r="AQ77" i="33" s="1"/>
  <c r="AQ80" i="33" s="1"/>
  <c r="AQ81" i="33" s="1"/>
  <c r="C6" i="35"/>
  <c r="I31" i="29" s="1"/>
  <c r="AR62" i="35"/>
  <c r="AS61" i="35" s="1"/>
  <c r="AR62" i="31"/>
  <c r="AS61" i="31" s="1"/>
  <c r="AR62" i="33"/>
  <c r="AS61" i="33" s="1"/>
  <c r="AQ81" i="31"/>
  <c r="C6" i="31" s="1"/>
  <c r="I29" i="29"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<sst xmlns="http://schemas.openxmlformats.org/spreadsheetml/2006/main" count="1137" uniqueCount="371">
  <si>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</si>
  <si>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</si>
  <si>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</si>
  <si>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</si>
  <si>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</si>
  <si>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</si>
  <si>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</si>
  <si>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</si>
  <si>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</si>
  <si>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</si>
  <si>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</si>
  <si>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</si>
  <si>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</si>
  <si>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</si>
  <si>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</si>
  <si>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</si>
  <si>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</si>
  <si>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</si>
  <si>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</si>
  <si>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</si>
  <si>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</si>
  <si>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</si>
  <si>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</si>
  <si>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</si>
  <si>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</si>
  <si>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</si>
  <si>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</si>
  <si>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</si>
  <si>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</si>
  <si>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</si>
  <si>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</si>
  <si>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</si>
  <si>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</si>
  <si>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</si>
  <si>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</si>
  <si>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</si>
  <si>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</si>
  <si>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</si>
  <si>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</si>
  <si>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</si>
  <si>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</si>
  <si>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</si>
  <si>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</si>
  <si>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</si>
  <si>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</si>
  <si>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</si>
  <si>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</si>
  <si>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</si>
  <si>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</si>
  <si>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</si>
  <si>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</si>
  <si>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</si>
  <si>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</si>
  <si>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</si>
  <si>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</si>
  <si>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</si>
  <si>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</si>
  <si>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</si>
  <si>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</si>
  <si>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</si>
  <si>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</si>
  <si>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</si>
  <si>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</si>
  <si>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</si>
  <si>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</si>
  <si>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</si>
  <si>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</si>
  <si>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</si>
  <si>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</si>
  <si>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</si>
  <si>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</si>
  <si>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</si>
  <si>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</si>
  <si>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</si>
  <si>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</si>
  <si>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</si>
  <si>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</si>
  <si>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</si>
  <si>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</si>
  <si>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</si>
  <si>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</si>
  <si>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</si>
  <si>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</si>
  <si>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</si>
  <si>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</si>
  <si>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</si>
  <si>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</si>
  <si>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</si>
  <si>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</si>
  <si>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</si>
  <si>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</si>
  <si>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</si>
  <si>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</si>
  <si>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</si>
  <si>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</si>
  <si>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</si>
  <si>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</si>
  <si>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</si>
  <si>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</si>
  <si>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</si>
  <si>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</si>
  <si>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</si>
  <si>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</si>
  <si>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</si>
  <si>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</si>
  <si>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</si>
  <si>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</si>
  <si>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</si>
  <si>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</si>
  <si>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</si>
  <si>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</si>
  <si>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</si>
  <si>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</si>
  <si>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</si>
  <si>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</si>
  <si>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</si>
  <si>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</si>
  <si>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</si>
  <si>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</si>
  <si>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</si>
  <si>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</si>
  <si>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</si>
  <si>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</si>
  <si>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</si>
  <si>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</si>
  <si>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</si>
  <si>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</si>
  <si>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</si>
  <si>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</si>
  <si>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</si>
  <si>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</si>
  <si>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</si>
  <si>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</si>
  <si>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</si>
  <si>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</si>
  <si>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</si>
  <si>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</si>
  <si>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</si>
  <si>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</si>
  <si>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</si>
  <si>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</si>
  <si>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</si>
  <si>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</si>
  <si>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</si>
  <si>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</si>
  <si>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</si>
  <si>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</si>
  <si>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</si>
  <si>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</si>
  <si>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</si>
  <si>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</si>
  <si>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</si>
  <si>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</si>
  <si>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</si>
  <si>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</si>
  <si>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</si>
  <si>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</si>
  <si>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</si>
  <si>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</si>
  <si>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</si>
  <si>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</si>
  <si>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</si>
  <si>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</si>
  <si>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</si>
  <si>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</si>
  <si>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</si>
  <si>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</si>
  <si>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</si>
  <si>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</si>
  <si>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</si>
  <si>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</si>
  <si>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</si>
  <si>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</si>
  <si>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</si>
  <si>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</si>
  <si>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</si>
  <si>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</si>
  <si>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</si>
  <si>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</si>
  <si>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</si>
  <si>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</si>
  <si>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</si>
  <si>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</si>
  <si>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</si>
  <si>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</si>
  <si>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</si>
  <si>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</si>
  <si>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</si>
  <si>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</si>
  <si>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</si>
  <si>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</si>
  <si>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</si>
  <si>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</si>
  <si>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</si>
  <si>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</si>
  <si>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</si>
  <si>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</si>
  <si>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</si>
  <si>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</si>
  <si>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</si>
  <si>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</si>
  <si>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</si>
  <si>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</si>
  <si>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</si>
  <si>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</si>
  <si>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</si>
  <si>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</si>
  <si>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</si>
  <si>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</si>
  <si>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</si>
  <si>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</si>
  <si>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</si>
  <si>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</si>
  <si>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</si>
  <si>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</si>
  <si>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</si>
  <si>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</si>
  <si>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</si>
  <si>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</si>
  <si>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</si>
  <si>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</si>
  <si>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</si>
  <si>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</si>
  <si>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</si>
  <si>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</si>
  <si>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</si>
  <si>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</si>
  <si>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</si>
  <si>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</si>
  <si>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</si>
  <si>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</si>
  <si>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</si>
  <si>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</si>
  <si>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</si>
  <si>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</si>
  <si>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</si>
  <si>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</si>
  <si>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</si>
  <si>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</si>
  <si>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</si>
  <si>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</si>
  <si>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</si>
  <si>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</si>
  <si>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</si>
  <si>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</si>
  <si>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</si>
  <si>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</si>
  <si>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</si>
  <si>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</si>
  <si>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</si>
  <si>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</si>
  <si>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</si>
  <si>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</si>
  <si>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</si>
  <si>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</si>
  <si>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</si>
  <si>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</si>
  <si>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</si>
  <si>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</si>
  <si>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</si>
  <si>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</si>
  <si>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</si>
  <si>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</si>
  <si>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</si>
  <si>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</si>
  <si>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</si>
  <si>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</si>
  <si>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</si>
  <si>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</si>
  <si>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</si>
  <si>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</si>
  <si>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</si>
  <si>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</si>
  <si>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</si>
  <si>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</si>
  <si>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</si>
  <si>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</si>
  <si>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</si>
  <si>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</si>
  <si>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</si>
  <si>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</si>
  <si>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</si>
  <si>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</si>
  <si>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</si>
  <si>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</si>
  <si>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</si>
  <si>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</si>
  <si>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</si>
  <si>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</si>
  <si>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</si>
  <si>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</si>
  <si>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</si>
  <si>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</si>
  <si>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</si>
  <si>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</si>
  <si>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</si>
  <si>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</si>
  <si>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</si>
  <si>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</si>
  <si>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</si>
  <si>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</si>
  <si>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</si>
  <si>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</si>
  <si>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</si>
  <si>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</si>
  <si>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</si>
  <si>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</si>
  <si>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</si>
  <si>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</si>
  <si>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</si>
  <si>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</si>
  <si>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</si>
  <si>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</si>
  <si>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</si>
  <si>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</si>
  <si>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</si>
  <si>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</si>
  <si>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</si>
  <si>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</si>
  <si>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</si>
  <si>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</si>
  <si>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</si>
  <si>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</si>
  <si>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</si>
  <si>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</si>
  <si>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</si>
  <si>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</si>
  <si>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</si>
  <si>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</si>
  <si>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</si>
  <si>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</si>
  <si>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</si>
  <si>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</si>
  <si>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</si>
  <si>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</si>
  <si>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</si>
  <si>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</si>
  <si>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</si>
  <si>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</si>
  <si>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</si>
  <si>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</si>
  <si>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</si>
  <si>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</si>
  <si>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</si>
  <si>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</si>
  <si>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</si>
  <si>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</si>
  <si>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</si>
  <si>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</si>
  <si>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</si>
  <si>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</si>
  <si>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</si>
  <si>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</si>
  <si>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</si>
  <si>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</si>
  <si>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</si>
  <si>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</si>
  <si>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</si>
  <si>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</si>
  <si>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</si>
  <si>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</si>
  <si>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</si>
  <si>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</si>
  <si>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</si>
  <si>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</si>
  <si>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</si>
  <si>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</si>
  <si>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UG Cable</t>
  </si>
  <si>
    <t>East Midlands</t>
  </si>
  <si>
    <t>Forecasts for RIIO-ED1 indicate increased probability of failures as the condition of cables degrade resulting in increasing levels of safety, environment and network performance risks, alongside increasing repair costs.  The asset replacement programme looks to address the highest risk sections of cable. The cost of this replacement is far outweighed by the benefits of the risk avoided.</t>
  </si>
  <si>
    <t>Investment is needed to manage future risk levels, therefore this option was not chosen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</si>
</sst>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9.0185434169780851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16.783454718822959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23.896747558345762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34.470466645621883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-2.0360999999999998</v>
      </c>
      <c r="F13" s="62">
        <f>'Option 1'!F13</f>
        <v>-2.0158999999999998</v>
      </c>
      <c r="G13" s="62">
        <f>'Option 1'!G13</f>
        <v>-1.9948999999999999</v>
      </c>
      <c r="H13" s="62">
        <f>'Option 1'!H13</f>
        <v>-1.9735</v>
      </c>
      <c r="I13" s="62">
        <f>'Option 1'!I13</f>
        <v>-1.9519</v>
      </c>
      <c r="J13" s="62">
        <f>'Option 1'!J13</f>
        <v>-1.9317</v>
      </c>
      <c r="K13" s="62">
        <f>'Option 1'!K13</f>
        <v>-1.9098999999999999</v>
      </c>
      <c r="L13" s="62">
        <f>'Option 1'!L13</f>
        <v>-1.8891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-2.0360999999999998</v>
      </c>
      <c r="F18" s="59">
        <f t="shared" ref="F18:AW18" si="0">SUM(F13:F17)</f>
        <v>-2.0158999999999998</v>
      </c>
      <c r="G18" s="59">
        <f t="shared" si="0"/>
        <v>-1.9948999999999999</v>
      </c>
      <c r="H18" s="59">
        <f t="shared" si="0"/>
        <v>-1.9735</v>
      </c>
      <c r="I18" s="59">
        <f t="shared" si="0"/>
        <v>-1.9519</v>
      </c>
      <c r="J18" s="59">
        <f t="shared" si="0"/>
        <v>-1.9317</v>
      </c>
      <c r="K18" s="59">
        <f t="shared" si="0"/>
        <v>-1.9098999999999999</v>
      </c>
      <c r="L18" s="59">
        <f t="shared" si="0"/>
        <v>-1.8891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6.8681485987628799E-2</v>
      </c>
      <c r="G19" s="33">
        <f>'Option 1'!G19</f>
        <v>0.16072700991875194</v>
      </c>
      <c r="H19" s="33">
        <f>'Option 1'!H19</f>
        <v>0.24093700196800594</v>
      </c>
      <c r="I19" s="33">
        <f>'Option 1'!I19</f>
        <v>0.32282861682467884</v>
      </c>
      <c r="J19" s="33">
        <f>'Option 1'!J19</f>
        <v>0.40350069250808995</v>
      </c>
      <c r="K19" s="33">
        <f>'Option 1'!K19</f>
        <v>0.48330852660570384</v>
      </c>
      <c r="L19" s="33">
        <f>'Option 1'!L19</f>
        <v>0.56188818549103159</v>
      </c>
      <c r="M19" s="33">
        <f>'Option 1'!M19</f>
        <v>0.63717832361965798</v>
      </c>
      <c r="N19" s="33">
        <f>'Option 1'!N19</f>
        <v>0.64136148818753513</v>
      </c>
      <c r="O19" s="33">
        <f>'Option 1'!O19</f>
        <v>0.64458476089490269</v>
      </c>
      <c r="P19" s="33">
        <f>'Option 1'!P19</f>
        <v>0.64696902953040181</v>
      </c>
      <c r="Q19" s="33">
        <f>'Option 1'!Q19</f>
        <v>0.64803220998036282</v>
      </c>
      <c r="R19" s="33">
        <f>'Option 1'!R19</f>
        <v>0.64803220998036282</v>
      </c>
      <c r="S19" s="33">
        <f>'Option 1'!S19</f>
        <v>0.64803220998036282</v>
      </c>
      <c r="T19" s="33">
        <f>'Option 1'!T19</f>
        <v>0.64803220998036282</v>
      </c>
      <c r="U19" s="33">
        <f>'Option 1'!U19</f>
        <v>0.64803220998036282</v>
      </c>
      <c r="V19" s="33">
        <f>'Option 1'!V19</f>
        <v>0.64803220998036282</v>
      </c>
      <c r="W19" s="33">
        <f>'Option 1'!W19</f>
        <v>0.64803220998036282</v>
      </c>
      <c r="X19" s="33">
        <f>'Option 1'!X19</f>
        <v>0.64803220998036282</v>
      </c>
      <c r="Y19" s="33">
        <f>'Option 1'!Y19</f>
        <v>0.64803220998036282</v>
      </c>
      <c r="Z19" s="33">
        <f>'Option 1'!Z19</f>
        <v>0.64803220998036282</v>
      </c>
      <c r="AA19" s="33">
        <f>'Option 1'!AA19</f>
        <v>0.64803220998036282</v>
      </c>
      <c r="AB19" s="33">
        <f>'Option 1'!AB19</f>
        <v>0.64803220998036282</v>
      </c>
      <c r="AC19" s="33">
        <f>'Option 1'!AC19</f>
        <v>0.64803220998036282</v>
      </c>
      <c r="AD19" s="33">
        <f>'Option 1'!AD19</f>
        <v>0.64803220998036282</v>
      </c>
      <c r="AE19" s="33">
        <f>'Option 1'!AE19</f>
        <v>0.64803220998036282</v>
      </c>
      <c r="AF19" s="33">
        <f>'Option 1'!AF19</f>
        <v>0.64803220998036282</v>
      </c>
      <c r="AG19" s="33">
        <f>'Option 1'!AG19</f>
        <v>0.64803220998036282</v>
      </c>
      <c r="AH19" s="33">
        <f>'Option 1'!AH19</f>
        <v>0.64803220998036282</v>
      </c>
      <c r="AI19" s="33">
        <f>'Option 1'!AI19</f>
        <v>0.64803220998036282</v>
      </c>
      <c r="AJ19" s="33">
        <f>'Option 1'!AJ19</f>
        <v>0.64803220998036282</v>
      </c>
      <c r="AK19" s="33">
        <f>'Option 1'!AK19</f>
        <v>0.64803220998036282</v>
      </c>
      <c r="AL19" s="33">
        <f>'Option 1'!AL19</f>
        <v>0.64803220998036282</v>
      </c>
      <c r="AM19" s="33">
        <f>'Option 1'!AM19</f>
        <v>0.64803220998036282</v>
      </c>
      <c r="AN19" s="33">
        <f>'Option 1'!AN19</f>
        <v>0.64803220998036282</v>
      </c>
      <c r="AO19" s="33">
        <f>'Option 1'!AO19</f>
        <v>0.64803220998036282</v>
      </c>
      <c r="AP19" s="33">
        <f>'Option 1'!AP19</f>
        <v>0.64803220998036282</v>
      </c>
      <c r="AQ19" s="33">
        <f>'Option 1'!AQ19</f>
        <v>0.64803220998036282</v>
      </c>
      <c r="AR19" s="33">
        <f>'Option 1'!AR19</f>
        <v>0.64803220998036282</v>
      </c>
      <c r="AS19" s="33">
        <f>'Option 1'!AS19</f>
        <v>0.64803220998036282</v>
      </c>
      <c r="AT19" s="33">
        <f>'Option 1'!AT19</f>
        <v>0.64803220998036282</v>
      </c>
      <c r="AU19" s="33">
        <f>'Option 1'!AU19</f>
        <v>0.64803220998036282</v>
      </c>
      <c r="AV19" s="33">
        <f>'Option 1'!AV19</f>
        <v>0.64803220998036282</v>
      </c>
      <c r="AW19" s="33">
        <f>'Option 1'!AW19</f>
        <v>0.64803220998036282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6.8681485987628799E-2</v>
      </c>
      <c r="G25" s="67">
        <f t="shared" si="1"/>
        <v>0.16072700991875194</v>
      </c>
      <c r="H25" s="67">
        <f t="shared" si="1"/>
        <v>0.24093700196800594</v>
      </c>
      <c r="I25" s="67">
        <f t="shared" si="1"/>
        <v>0.32282861682467884</v>
      </c>
      <c r="J25" s="67">
        <f t="shared" si="1"/>
        <v>0.40350069250808995</v>
      </c>
      <c r="K25" s="67">
        <f t="shared" si="1"/>
        <v>0.48330852660570384</v>
      </c>
      <c r="L25" s="67">
        <f t="shared" si="1"/>
        <v>0.56188818549103159</v>
      </c>
      <c r="M25" s="67">
        <f t="shared" si="1"/>
        <v>0.63717832361965798</v>
      </c>
      <c r="N25" s="67">
        <f t="shared" si="1"/>
        <v>0.64136148818753513</v>
      </c>
      <c r="O25" s="67">
        <f t="shared" si="1"/>
        <v>0.64458476089490269</v>
      </c>
      <c r="P25" s="67">
        <f t="shared" si="1"/>
        <v>0.64696902953040181</v>
      </c>
      <c r="Q25" s="67">
        <f t="shared" si="1"/>
        <v>0.64803220998036282</v>
      </c>
      <c r="R25" s="67">
        <f t="shared" si="1"/>
        <v>0.64803220998036282</v>
      </c>
      <c r="S25" s="67">
        <f t="shared" si="1"/>
        <v>0.64803220998036282</v>
      </c>
      <c r="T25" s="67">
        <f t="shared" si="1"/>
        <v>0.64803220998036282</v>
      </c>
      <c r="U25" s="67">
        <f t="shared" si="1"/>
        <v>0.64803220998036282</v>
      </c>
      <c r="V25" s="67">
        <f t="shared" si="1"/>
        <v>0.64803220998036282</v>
      </c>
      <c r="W25" s="67">
        <f t="shared" si="1"/>
        <v>0.64803220998036282</v>
      </c>
      <c r="X25" s="67">
        <f t="shared" si="1"/>
        <v>0.64803220998036282</v>
      </c>
      <c r="Y25" s="67">
        <f t="shared" si="1"/>
        <v>0.64803220998036282</v>
      </c>
      <c r="Z25" s="67">
        <f t="shared" si="1"/>
        <v>0.64803220998036282</v>
      </c>
      <c r="AA25" s="67">
        <f t="shared" si="1"/>
        <v>0.64803220998036282</v>
      </c>
      <c r="AB25" s="67">
        <f t="shared" si="1"/>
        <v>0.64803220998036282</v>
      </c>
      <c r="AC25" s="67">
        <f t="shared" si="1"/>
        <v>0.64803220998036282</v>
      </c>
      <c r="AD25" s="67">
        <f t="shared" si="1"/>
        <v>0.64803220998036282</v>
      </c>
      <c r="AE25" s="67">
        <f t="shared" si="1"/>
        <v>0.64803220998036282</v>
      </c>
      <c r="AF25" s="67">
        <f t="shared" si="1"/>
        <v>0.64803220998036282</v>
      </c>
      <c r="AG25" s="67">
        <f t="shared" si="1"/>
        <v>0.64803220998036282</v>
      </c>
      <c r="AH25" s="67">
        <f t="shared" si="1"/>
        <v>0.64803220998036282</v>
      </c>
      <c r="AI25" s="67">
        <f t="shared" si="1"/>
        <v>0.64803220998036282</v>
      </c>
      <c r="AJ25" s="67">
        <f t="shared" si="1"/>
        <v>0.64803220998036282</v>
      </c>
      <c r="AK25" s="67">
        <f t="shared" si="1"/>
        <v>0.64803220998036282</v>
      </c>
      <c r="AL25" s="67">
        <f t="shared" si="1"/>
        <v>0.64803220998036282</v>
      </c>
      <c r="AM25" s="67">
        <f t="shared" si="1"/>
        <v>0.64803220998036282</v>
      </c>
      <c r="AN25" s="67">
        <f t="shared" si="1"/>
        <v>0.64803220998036282</v>
      </c>
      <c r="AO25" s="67">
        <f t="shared" si="1"/>
        <v>0.64803220998036282</v>
      </c>
      <c r="AP25" s="67">
        <f t="shared" si="1"/>
        <v>0.64803220998036282</v>
      </c>
      <c r="AQ25" s="67">
        <f t="shared" si="1"/>
        <v>0.64803220998036282</v>
      </c>
      <c r="AR25" s="67">
        <f t="shared" si="1"/>
        <v>0.64803220998036282</v>
      </c>
      <c r="AS25" s="67">
        <f t="shared" si="1"/>
        <v>0.64803220998036282</v>
      </c>
      <c r="AT25" s="67">
        <f t="shared" si="1"/>
        <v>0.64803220998036282</v>
      </c>
      <c r="AU25" s="67">
        <f t="shared" si="1"/>
        <v>0.64803220998036282</v>
      </c>
      <c r="AV25" s="67">
        <f t="shared" si="1"/>
        <v>0.64803220998036282</v>
      </c>
      <c r="AW25" s="67">
        <f t="shared" si="1"/>
        <v>0.64803220998036282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-2.0360999999999998</v>
      </c>
      <c r="F26" s="59">
        <f t="shared" ref="F26:BD26" si="2">F18+F25</f>
        <v>-1.947218514012371</v>
      </c>
      <c r="G26" s="59">
        <f t="shared" si="2"/>
        <v>-1.834172990081248</v>
      </c>
      <c r="H26" s="59">
        <f t="shared" si="2"/>
        <v>-1.7325629980319941</v>
      </c>
      <c r="I26" s="59">
        <f t="shared" si="2"/>
        <v>-1.6290713831753212</v>
      </c>
      <c r="J26" s="59">
        <f t="shared" si="2"/>
        <v>-1.52819930749191</v>
      </c>
      <c r="K26" s="59">
        <f t="shared" si="2"/>
        <v>-1.4265914733942962</v>
      </c>
      <c r="L26" s="59">
        <f t="shared" si="2"/>
        <v>-1.3272118145089684</v>
      </c>
      <c r="M26" s="59">
        <f t="shared" si="2"/>
        <v>0.63717832361965798</v>
      </c>
      <c r="N26" s="59">
        <f t="shared" si="2"/>
        <v>0.64136148818753513</v>
      </c>
      <c r="O26" s="59">
        <f t="shared" si="2"/>
        <v>0.64458476089490269</v>
      </c>
      <c r="P26" s="59">
        <f t="shared" si="2"/>
        <v>0.64696902953040181</v>
      </c>
      <c r="Q26" s="59">
        <f t="shared" si="2"/>
        <v>0.64803220998036282</v>
      </c>
      <c r="R26" s="59">
        <f t="shared" si="2"/>
        <v>0.64803220998036282</v>
      </c>
      <c r="S26" s="59">
        <f t="shared" si="2"/>
        <v>0.64803220998036282</v>
      </c>
      <c r="T26" s="59">
        <f t="shared" si="2"/>
        <v>0.64803220998036282</v>
      </c>
      <c r="U26" s="59">
        <f t="shared" si="2"/>
        <v>0.64803220998036282</v>
      </c>
      <c r="V26" s="59">
        <f t="shared" si="2"/>
        <v>0.64803220998036282</v>
      </c>
      <c r="W26" s="59">
        <f t="shared" si="2"/>
        <v>0.64803220998036282</v>
      </c>
      <c r="X26" s="59">
        <f t="shared" si="2"/>
        <v>0.64803220998036282</v>
      </c>
      <c r="Y26" s="59">
        <f t="shared" si="2"/>
        <v>0.64803220998036282</v>
      </c>
      <c r="Z26" s="59">
        <f t="shared" si="2"/>
        <v>0.64803220998036282</v>
      </c>
      <c r="AA26" s="59">
        <f t="shared" si="2"/>
        <v>0.64803220998036282</v>
      </c>
      <c r="AB26" s="59">
        <f t="shared" si="2"/>
        <v>0.64803220998036282</v>
      </c>
      <c r="AC26" s="59">
        <f t="shared" si="2"/>
        <v>0.64803220998036282</v>
      </c>
      <c r="AD26" s="59">
        <f t="shared" si="2"/>
        <v>0.64803220998036282</v>
      </c>
      <c r="AE26" s="59">
        <f t="shared" si="2"/>
        <v>0.64803220998036282</v>
      </c>
      <c r="AF26" s="59">
        <f t="shared" si="2"/>
        <v>0.64803220998036282</v>
      </c>
      <c r="AG26" s="59">
        <f t="shared" si="2"/>
        <v>0.64803220998036282</v>
      </c>
      <c r="AH26" s="59">
        <f t="shared" si="2"/>
        <v>0.64803220998036282</v>
      </c>
      <c r="AI26" s="59">
        <f t="shared" si="2"/>
        <v>0.64803220998036282</v>
      </c>
      <c r="AJ26" s="59">
        <f t="shared" si="2"/>
        <v>0.64803220998036282</v>
      </c>
      <c r="AK26" s="59">
        <f t="shared" si="2"/>
        <v>0.64803220998036282</v>
      </c>
      <c r="AL26" s="59">
        <f t="shared" si="2"/>
        <v>0.64803220998036282</v>
      </c>
      <c r="AM26" s="59">
        <f t="shared" si="2"/>
        <v>0.64803220998036282</v>
      </c>
      <c r="AN26" s="59">
        <f t="shared" si="2"/>
        <v>0.64803220998036282</v>
      </c>
      <c r="AO26" s="59">
        <f t="shared" si="2"/>
        <v>0.64803220998036282</v>
      </c>
      <c r="AP26" s="59">
        <f t="shared" si="2"/>
        <v>0.64803220998036282</v>
      </c>
      <c r="AQ26" s="59">
        <f t="shared" si="2"/>
        <v>0.64803220998036282</v>
      </c>
      <c r="AR26" s="59">
        <f t="shared" si="2"/>
        <v>0.64803220998036282</v>
      </c>
      <c r="AS26" s="59">
        <f t="shared" si="2"/>
        <v>0.64803220998036282</v>
      </c>
      <c r="AT26" s="59">
        <f t="shared" si="2"/>
        <v>0.64803220998036282</v>
      </c>
      <c r="AU26" s="59">
        <f t="shared" si="2"/>
        <v>0.64803220998036282</v>
      </c>
      <c r="AV26" s="59">
        <f t="shared" si="2"/>
        <v>0.64803220998036282</v>
      </c>
      <c r="AW26" s="59">
        <f t="shared" si="2"/>
        <v>0.64803220998036282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-1.6288799999999999</v>
      </c>
      <c r="F28" s="34">
        <f t="shared" ref="F28:AW28" si="4">F26*F27</f>
        <v>-1.5577748112098968</v>
      </c>
      <c r="G28" s="34">
        <f t="shared" si="4"/>
        <v>-1.4673383920649985</v>
      </c>
      <c r="H28" s="34">
        <f t="shared" si="4"/>
        <v>-1.3860503984255954</v>
      </c>
      <c r="I28" s="34">
        <f t="shared" si="4"/>
        <v>-1.3032571065402569</v>
      </c>
      <c r="J28" s="34">
        <f t="shared" si="4"/>
        <v>-1.2225594459935281</v>
      </c>
      <c r="K28" s="34">
        <f t="shared" si="4"/>
        <v>-1.1412731787154369</v>
      </c>
      <c r="L28" s="34">
        <f t="shared" si="4"/>
        <v>-1.0617694516071747</v>
      </c>
      <c r="M28" s="34">
        <f t="shared" si="4"/>
        <v>0.50974265889572645</v>
      </c>
      <c r="N28" s="34">
        <f t="shared" si="4"/>
        <v>0.51308919055002811</v>
      </c>
      <c r="O28" s="34">
        <f t="shared" si="4"/>
        <v>0.51566780871592222</v>
      </c>
      <c r="P28" s="34">
        <f t="shared" si="4"/>
        <v>0.51757522362432151</v>
      </c>
      <c r="Q28" s="34">
        <f t="shared" si="4"/>
        <v>0.5184257679842903</v>
      </c>
      <c r="R28" s="34">
        <f t="shared" si="4"/>
        <v>0.5184257679842903</v>
      </c>
      <c r="S28" s="34">
        <f t="shared" si="4"/>
        <v>0.5184257679842903</v>
      </c>
      <c r="T28" s="34">
        <f t="shared" si="4"/>
        <v>0.5184257679842903</v>
      </c>
      <c r="U28" s="34">
        <f t="shared" si="4"/>
        <v>0.5184257679842903</v>
      </c>
      <c r="V28" s="34">
        <f t="shared" si="4"/>
        <v>0.5184257679842903</v>
      </c>
      <c r="W28" s="34">
        <f t="shared" si="4"/>
        <v>0.5184257679842903</v>
      </c>
      <c r="X28" s="34">
        <f t="shared" si="4"/>
        <v>0.5184257679842903</v>
      </c>
      <c r="Y28" s="34">
        <f t="shared" si="4"/>
        <v>0.5184257679842903</v>
      </c>
      <c r="Z28" s="34">
        <f t="shared" si="4"/>
        <v>0.5184257679842903</v>
      </c>
      <c r="AA28" s="34">
        <f t="shared" si="4"/>
        <v>0.5184257679842903</v>
      </c>
      <c r="AB28" s="34">
        <f t="shared" si="4"/>
        <v>0.5184257679842903</v>
      </c>
      <c r="AC28" s="34">
        <f t="shared" si="4"/>
        <v>0.5184257679842903</v>
      </c>
      <c r="AD28" s="34">
        <f t="shared" si="4"/>
        <v>0.5184257679842903</v>
      </c>
      <c r="AE28" s="34">
        <f t="shared" si="4"/>
        <v>0.5184257679842903</v>
      </c>
      <c r="AF28" s="34">
        <f t="shared" si="4"/>
        <v>0.5184257679842903</v>
      </c>
      <c r="AG28" s="34">
        <f t="shared" si="4"/>
        <v>0.5184257679842903</v>
      </c>
      <c r="AH28" s="34">
        <f t="shared" si="4"/>
        <v>0.5184257679842903</v>
      </c>
      <c r="AI28" s="34">
        <f t="shared" si="4"/>
        <v>0.5184257679842903</v>
      </c>
      <c r="AJ28" s="34">
        <f t="shared" si="4"/>
        <v>0.5184257679842903</v>
      </c>
      <c r="AK28" s="34">
        <f t="shared" si="4"/>
        <v>0.5184257679842903</v>
      </c>
      <c r="AL28" s="34">
        <f t="shared" si="4"/>
        <v>0.5184257679842903</v>
      </c>
      <c r="AM28" s="34">
        <f t="shared" si="4"/>
        <v>0.5184257679842903</v>
      </c>
      <c r="AN28" s="34">
        <f t="shared" si="4"/>
        <v>0.5184257679842903</v>
      </c>
      <c r="AO28" s="34">
        <f t="shared" si="4"/>
        <v>0.5184257679842903</v>
      </c>
      <c r="AP28" s="34">
        <f t="shared" si="4"/>
        <v>0.5184257679842903</v>
      </c>
      <c r="AQ28" s="34">
        <f t="shared" si="4"/>
        <v>0.5184257679842903</v>
      </c>
      <c r="AR28" s="34">
        <f t="shared" si="4"/>
        <v>0.5184257679842903</v>
      </c>
      <c r="AS28" s="34">
        <f t="shared" si="4"/>
        <v>0.5184257679842903</v>
      </c>
      <c r="AT28" s="34">
        <f t="shared" si="4"/>
        <v>0.5184257679842903</v>
      </c>
      <c r="AU28" s="34">
        <f t="shared" si="4"/>
        <v>0.5184257679842903</v>
      </c>
      <c r="AV28" s="34">
        <f t="shared" si="4"/>
        <v>0.5184257679842903</v>
      </c>
      <c r="AW28" s="34">
        <f t="shared" si="4"/>
        <v>0.5184257679842903</v>
      </c>
      <c r="AX28" s="34"/>
      <c r="AY28" s="34"/>
      <c r="AZ28" s="34"/>
      <c r="BA28" s="34"/>
      <c r="BB28" s="34"/>
      <c r="BC28" s="34"/>
      <c r="BD28" s="34"/>
    </row>
    <row r="29" spans="1:56" x14ac:dyDescent="0.3">
      <c r="A29" s="115"/>
      <c r="B29" s="9" t="s">
        <v>92</v>
      </c>
      <c r="C29" s="11" t="s">
        <v>44</v>
      </c>
      <c r="D29" s="9" t="s">
        <v>40</v>
      </c>
      <c r="E29" s="34">
        <f>E26-E28</f>
        <v>-0.40721999999999992</v>
      </c>
      <c r="F29" s="34">
        <f t="shared" ref="F29:AW29" si="5">F26-F28</f>
        <v>-0.3894437028024742</v>
      </c>
      <c r="G29" s="34">
        <f t="shared" si="5"/>
        <v>-0.36683459801624951</v>
      </c>
      <c r="H29" s="34">
        <f t="shared" si="5"/>
        <v>-0.34651259960639869</v>
      </c>
      <c r="I29" s="34">
        <f t="shared" si="5"/>
        <v>-0.32581427663506424</v>
      </c>
      <c r="J29" s="34">
        <f t="shared" si="5"/>
        <v>-0.30563986149838196</v>
      </c>
      <c r="K29" s="34">
        <f t="shared" si="5"/>
        <v>-0.28531829467885927</v>
      </c>
      <c r="L29" s="34">
        <f t="shared" si="5"/>
        <v>-0.26544236290179368</v>
      </c>
      <c r="M29" s="34">
        <f t="shared" si="5"/>
        <v>0.12743566472393153</v>
      </c>
      <c r="N29" s="34">
        <f t="shared" si="5"/>
        <v>0.12827229763750703</v>
      </c>
      <c r="O29" s="34">
        <f t="shared" si="5"/>
        <v>0.12891695217898047</v>
      </c>
      <c r="P29" s="34">
        <f t="shared" si="5"/>
        <v>0.12939380590608029</v>
      </c>
      <c r="Q29" s="34">
        <f t="shared" si="5"/>
        <v>0.12960644199607252</v>
      </c>
      <c r="R29" s="34">
        <f t="shared" si="5"/>
        <v>0.12960644199607252</v>
      </c>
      <c r="S29" s="34">
        <f t="shared" si="5"/>
        <v>0.12960644199607252</v>
      </c>
      <c r="T29" s="34">
        <f t="shared" si="5"/>
        <v>0.12960644199607252</v>
      </c>
      <c r="U29" s="34">
        <f t="shared" si="5"/>
        <v>0.12960644199607252</v>
      </c>
      <c r="V29" s="34">
        <f t="shared" si="5"/>
        <v>0.12960644199607252</v>
      </c>
      <c r="W29" s="34">
        <f t="shared" si="5"/>
        <v>0.12960644199607252</v>
      </c>
      <c r="X29" s="34">
        <f t="shared" si="5"/>
        <v>0.12960644199607252</v>
      </c>
      <c r="Y29" s="34">
        <f t="shared" si="5"/>
        <v>0.12960644199607252</v>
      </c>
      <c r="Z29" s="34">
        <f t="shared" si="5"/>
        <v>0.12960644199607252</v>
      </c>
      <c r="AA29" s="34">
        <f t="shared" si="5"/>
        <v>0.12960644199607252</v>
      </c>
      <c r="AB29" s="34">
        <f t="shared" si="5"/>
        <v>0.12960644199607252</v>
      </c>
      <c r="AC29" s="34">
        <f t="shared" si="5"/>
        <v>0.12960644199607252</v>
      </c>
      <c r="AD29" s="34">
        <f t="shared" si="5"/>
        <v>0.12960644199607252</v>
      </c>
      <c r="AE29" s="34">
        <f t="shared" si="5"/>
        <v>0.12960644199607252</v>
      </c>
      <c r="AF29" s="34">
        <f t="shared" si="5"/>
        <v>0.12960644199607252</v>
      </c>
      <c r="AG29" s="34">
        <f t="shared" si="5"/>
        <v>0.12960644199607252</v>
      </c>
      <c r="AH29" s="34">
        <f t="shared" si="5"/>
        <v>0.12960644199607252</v>
      </c>
      <c r="AI29" s="34">
        <f t="shared" si="5"/>
        <v>0.12960644199607252</v>
      </c>
      <c r="AJ29" s="34">
        <f t="shared" si="5"/>
        <v>0.12960644199607252</v>
      </c>
      <c r="AK29" s="34">
        <f t="shared" si="5"/>
        <v>0.12960644199607252</v>
      </c>
      <c r="AL29" s="34">
        <f t="shared" si="5"/>
        <v>0.12960644199607252</v>
      </c>
      <c r="AM29" s="34">
        <f t="shared" si="5"/>
        <v>0.12960644199607252</v>
      </c>
      <c r="AN29" s="34">
        <f t="shared" si="5"/>
        <v>0.12960644199607252</v>
      </c>
      <c r="AO29" s="34">
        <f t="shared" si="5"/>
        <v>0.12960644199607252</v>
      </c>
      <c r="AP29" s="34">
        <f t="shared" si="5"/>
        <v>0.12960644199607252</v>
      </c>
      <c r="AQ29" s="34">
        <f t="shared" si="5"/>
        <v>0.12960644199607252</v>
      </c>
      <c r="AR29" s="34">
        <f t="shared" si="5"/>
        <v>0.12960644199607252</v>
      </c>
      <c r="AS29" s="34">
        <f t="shared" si="5"/>
        <v>0.12960644199607252</v>
      </c>
      <c r="AT29" s="34">
        <f t="shared" si="5"/>
        <v>0.12960644199607252</v>
      </c>
      <c r="AU29" s="34">
        <f t="shared" si="5"/>
        <v>0.12960644199607252</v>
      </c>
      <c r="AV29" s="34">
        <f t="shared" si="5"/>
        <v>0.12960644199607252</v>
      </c>
      <c r="AW29" s="34">
        <f t="shared" si="5"/>
        <v>0.12960644199607252</v>
      </c>
      <c r="AX29" s="34"/>
      <c r="AY29" s="34"/>
      <c r="AZ29" s="34"/>
      <c r="BA29" s="34"/>
      <c r="BB29" s="34"/>
      <c r="BC29" s="34"/>
      <c r="BD29" s="34"/>
    </row>
    <row r="30" spans="1:56" ht="16.5" hidden="1" customHeight="1" outlineLevel="1" x14ac:dyDescent="0.35">
      <c r="A30" s="115"/>
      <c r="B30" s="9" t="s">
        <v>1</v>
      </c>
      <c r="C30" s="11" t="s">
        <v>53</v>
      </c>
      <c r="D30" s="9" t="s">
        <v>40</v>
      </c>
      <c r="F30" s="34">
        <f>$E$28/'Fixed data'!$C$7</f>
        <v>-3.6197333333333331E-2</v>
      </c>
      <c r="G30" s="34">
        <f>$E$28/'Fixed data'!$C$7</f>
        <v>-3.6197333333333331E-2</v>
      </c>
      <c r="H30" s="34">
        <f>$E$28/'Fixed data'!$C$7</f>
        <v>-3.6197333333333331E-2</v>
      </c>
      <c r="I30" s="34">
        <f>$E$28/'Fixed data'!$C$7</f>
        <v>-3.6197333333333331E-2</v>
      </c>
      <c r="J30" s="34">
        <f>$E$28/'Fixed data'!$C$7</f>
        <v>-3.6197333333333331E-2</v>
      </c>
      <c r="K30" s="34">
        <f>$E$28/'Fixed data'!$C$7</f>
        <v>-3.6197333333333331E-2</v>
      </c>
      <c r="L30" s="34">
        <f>$E$28/'Fixed data'!$C$7</f>
        <v>-3.6197333333333331E-2</v>
      </c>
      <c r="M30" s="34">
        <f>$E$28/'Fixed data'!$C$7</f>
        <v>-3.6197333333333331E-2</v>
      </c>
      <c r="N30" s="34">
        <f>$E$28/'Fixed data'!$C$7</f>
        <v>-3.6197333333333331E-2</v>
      </c>
      <c r="O30" s="34">
        <f>$E$28/'Fixed data'!$C$7</f>
        <v>-3.6197333333333331E-2</v>
      </c>
      <c r="P30" s="34">
        <f>$E$28/'Fixed data'!$C$7</f>
        <v>-3.6197333333333331E-2</v>
      </c>
      <c r="Q30" s="34">
        <f>$E$28/'Fixed data'!$C$7</f>
        <v>-3.6197333333333331E-2</v>
      </c>
      <c r="R30" s="34">
        <f>$E$28/'Fixed data'!$C$7</f>
        <v>-3.6197333333333331E-2</v>
      </c>
      <c r="S30" s="34">
        <f>$E$28/'Fixed data'!$C$7</f>
        <v>-3.6197333333333331E-2</v>
      </c>
      <c r="T30" s="34">
        <f>$E$28/'Fixed data'!$C$7</f>
        <v>-3.6197333333333331E-2</v>
      </c>
      <c r="U30" s="34">
        <f>$E$28/'Fixed data'!$C$7</f>
        <v>-3.6197333333333331E-2</v>
      </c>
      <c r="V30" s="34">
        <f>$E$28/'Fixed data'!$C$7</f>
        <v>-3.6197333333333331E-2</v>
      </c>
      <c r="W30" s="34">
        <f>$E$28/'Fixed data'!$C$7</f>
        <v>-3.6197333333333331E-2</v>
      </c>
      <c r="X30" s="34">
        <f>$E$28/'Fixed data'!$C$7</f>
        <v>-3.6197333333333331E-2</v>
      </c>
      <c r="Y30" s="34">
        <f>$E$28/'Fixed data'!$C$7</f>
        <v>-3.6197333333333331E-2</v>
      </c>
      <c r="Z30" s="34">
        <f>$E$28/'Fixed data'!$C$7</f>
        <v>-3.6197333333333331E-2</v>
      </c>
      <c r="AA30" s="34">
        <f>$E$28/'Fixed data'!$C$7</f>
        <v>-3.6197333333333331E-2</v>
      </c>
      <c r="AB30" s="34">
        <f>$E$28/'Fixed data'!$C$7</f>
        <v>-3.6197333333333331E-2</v>
      </c>
      <c r="AC30" s="34">
        <f>$E$28/'Fixed data'!$C$7</f>
        <v>-3.6197333333333331E-2</v>
      </c>
      <c r="AD30" s="34">
        <f>$E$28/'Fixed data'!$C$7</f>
        <v>-3.6197333333333331E-2</v>
      </c>
      <c r="AE30" s="34">
        <f>$E$28/'Fixed data'!$C$7</f>
        <v>-3.6197333333333331E-2</v>
      </c>
      <c r="AF30" s="34">
        <f>$E$28/'Fixed data'!$C$7</f>
        <v>-3.6197333333333331E-2</v>
      </c>
      <c r="AG30" s="34">
        <f>$E$28/'Fixed data'!$C$7</f>
        <v>-3.6197333333333331E-2</v>
      </c>
      <c r="AH30" s="34">
        <f>$E$28/'Fixed data'!$C$7</f>
        <v>-3.6197333333333331E-2</v>
      </c>
      <c r="AI30" s="34">
        <f>$E$28/'Fixed data'!$C$7</f>
        <v>-3.6197333333333331E-2</v>
      </c>
      <c r="AJ30" s="34">
        <f>$E$28/'Fixed data'!$C$7</f>
        <v>-3.6197333333333331E-2</v>
      </c>
      <c r="AK30" s="34">
        <f>$E$28/'Fixed data'!$C$7</f>
        <v>-3.6197333333333331E-2</v>
      </c>
      <c r="AL30" s="34">
        <f>$E$28/'Fixed data'!$C$7</f>
        <v>-3.6197333333333331E-2</v>
      </c>
      <c r="AM30" s="34">
        <f>$E$28/'Fixed data'!$C$7</f>
        <v>-3.6197333333333331E-2</v>
      </c>
      <c r="AN30" s="34">
        <f>$E$28/'Fixed data'!$C$7</f>
        <v>-3.6197333333333331E-2</v>
      </c>
      <c r="AO30" s="34">
        <f>$E$28/'Fixed data'!$C$7</f>
        <v>-3.6197333333333331E-2</v>
      </c>
      <c r="AP30" s="34">
        <f>$E$28/'Fixed data'!$C$7</f>
        <v>-3.6197333333333331E-2</v>
      </c>
      <c r="AQ30" s="34">
        <f>$E$28/'Fixed data'!$C$7</f>
        <v>-3.6197333333333331E-2</v>
      </c>
      <c r="AR30" s="34">
        <f>$E$28/'Fixed data'!$C$7</f>
        <v>-3.6197333333333331E-2</v>
      </c>
      <c r="AS30" s="34">
        <f>$E$28/'Fixed data'!$C$7</f>
        <v>-3.6197333333333331E-2</v>
      </c>
      <c r="AT30" s="34">
        <f>$E$28/'Fixed data'!$C$7</f>
        <v>-3.6197333333333331E-2</v>
      </c>
      <c r="AU30" s="34">
        <f>$E$28/'Fixed data'!$C$7</f>
        <v>-3.6197333333333331E-2</v>
      </c>
      <c r="AV30" s="34">
        <f>$E$28/'Fixed data'!$C$7</f>
        <v>-3.6197333333333331E-2</v>
      </c>
      <c r="AW30" s="34">
        <f>$E$28/'Fixed data'!$C$7</f>
        <v>-3.6197333333333331E-2</v>
      </c>
      <c r="AX30" s="34">
        <f>$E$28/'Fixed data'!$C$7</f>
        <v>-3.6197333333333331E-2</v>
      </c>
      <c r="AY30" s="34"/>
      <c r="AZ30" s="34"/>
      <c r="BA30" s="34"/>
      <c r="BB30" s="34"/>
      <c r="BC30" s="34"/>
      <c r="BD30" s="34"/>
    </row>
    <row r="31" spans="1:56" ht="16.5" hidden="1" customHeight="1" outlineLevel="1" x14ac:dyDescent="0.35">
      <c r="A31" s="115"/>
      <c r="B31" s="9" t="s">
        <v>2</v>
      </c>
      <c r="C31" s="11" t="s">
        <v>54</v>
      </c>
      <c r="D31" s="9" t="s">
        <v>40</v>
      </c>
      <c r="F31" s="34"/>
      <c r="G31" s="34">
        <f>$F$28/'Fixed data'!$C$7</f>
        <v>-3.4617218026886595E-2</v>
      </c>
      <c r="H31" s="34">
        <f>$F$28/'Fixed data'!$C$7</f>
        <v>-3.4617218026886595E-2</v>
      </c>
      <c r="I31" s="34">
        <f>$F$28/'Fixed data'!$C$7</f>
        <v>-3.4617218026886595E-2</v>
      </c>
      <c r="J31" s="34">
        <f>$F$28/'Fixed data'!$C$7</f>
        <v>-3.4617218026886595E-2</v>
      </c>
      <c r="K31" s="34">
        <f>$F$28/'Fixed data'!$C$7</f>
        <v>-3.4617218026886595E-2</v>
      </c>
      <c r="L31" s="34">
        <f>$F$28/'Fixed data'!$C$7</f>
        <v>-3.4617218026886595E-2</v>
      </c>
      <c r="M31" s="34">
        <f>$F$28/'Fixed data'!$C$7</f>
        <v>-3.4617218026886595E-2</v>
      </c>
      <c r="N31" s="34">
        <f>$F$28/'Fixed data'!$C$7</f>
        <v>-3.4617218026886595E-2</v>
      </c>
      <c r="O31" s="34">
        <f>$F$28/'Fixed data'!$C$7</f>
        <v>-3.4617218026886595E-2</v>
      </c>
      <c r="P31" s="34">
        <f>$F$28/'Fixed data'!$C$7</f>
        <v>-3.4617218026886595E-2</v>
      </c>
      <c r="Q31" s="34">
        <f>$F$28/'Fixed data'!$C$7</f>
        <v>-3.4617218026886595E-2</v>
      </c>
      <c r="R31" s="34">
        <f>$F$28/'Fixed data'!$C$7</f>
        <v>-3.4617218026886595E-2</v>
      </c>
      <c r="S31" s="34">
        <f>$F$28/'Fixed data'!$C$7</f>
        <v>-3.4617218026886595E-2</v>
      </c>
      <c r="T31" s="34">
        <f>$F$28/'Fixed data'!$C$7</f>
        <v>-3.4617218026886595E-2</v>
      </c>
      <c r="U31" s="34">
        <f>$F$28/'Fixed data'!$C$7</f>
        <v>-3.4617218026886595E-2</v>
      </c>
      <c r="V31" s="34">
        <f>$F$28/'Fixed data'!$C$7</f>
        <v>-3.4617218026886595E-2</v>
      </c>
      <c r="W31" s="34">
        <f>$F$28/'Fixed data'!$C$7</f>
        <v>-3.4617218026886595E-2</v>
      </c>
      <c r="X31" s="34">
        <f>$F$28/'Fixed data'!$C$7</f>
        <v>-3.4617218026886595E-2</v>
      </c>
      <c r="Y31" s="34">
        <f>$F$28/'Fixed data'!$C$7</f>
        <v>-3.4617218026886595E-2</v>
      </c>
      <c r="Z31" s="34">
        <f>$F$28/'Fixed data'!$C$7</f>
        <v>-3.4617218026886595E-2</v>
      </c>
      <c r="AA31" s="34">
        <f>$F$28/'Fixed data'!$C$7</f>
        <v>-3.4617218026886595E-2</v>
      </c>
      <c r="AB31" s="34">
        <f>$F$28/'Fixed data'!$C$7</f>
        <v>-3.4617218026886595E-2</v>
      </c>
      <c r="AC31" s="34">
        <f>$F$28/'Fixed data'!$C$7</f>
        <v>-3.4617218026886595E-2</v>
      </c>
      <c r="AD31" s="34">
        <f>$F$28/'Fixed data'!$C$7</f>
        <v>-3.4617218026886595E-2</v>
      </c>
      <c r="AE31" s="34">
        <f>$F$28/'Fixed data'!$C$7</f>
        <v>-3.4617218026886595E-2</v>
      </c>
      <c r="AF31" s="34">
        <f>$F$28/'Fixed data'!$C$7</f>
        <v>-3.4617218026886595E-2</v>
      </c>
      <c r="AG31" s="34">
        <f>$F$28/'Fixed data'!$C$7</f>
        <v>-3.4617218026886595E-2</v>
      </c>
      <c r="AH31" s="34">
        <f>$F$28/'Fixed data'!$C$7</f>
        <v>-3.4617218026886595E-2</v>
      </c>
      <c r="AI31" s="34">
        <f>$F$28/'Fixed data'!$C$7</f>
        <v>-3.4617218026886595E-2</v>
      </c>
      <c r="AJ31" s="34">
        <f>$F$28/'Fixed data'!$C$7</f>
        <v>-3.4617218026886595E-2</v>
      </c>
      <c r="AK31" s="34">
        <f>$F$28/'Fixed data'!$C$7</f>
        <v>-3.4617218026886595E-2</v>
      </c>
      <c r="AL31" s="34">
        <f>$F$28/'Fixed data'!$C$7</f>
        <v>-3.4617218026886595E-2</v>
      </c>
      <c r="AM31" s="34">
        <f>$F$28/'Fixed data'!$C$7</f>
        <v>-3.4617218026886595E-2</v>
      </c>
      <c r="AN31" s="34">
        <f>$F$28/'Fixed data'!$C$7</f>
        <v>-3.4617218026886595E-2</v>
      </c>
      <c r="AO31" s="34">
        <f>$F$28/'Fixed data'!$C$7</f>
        <v>-3.4617218026886595E-2</v>
      </c>
      <c r="AP31" s="34">
        <f>$F$28/'Fixed data'!$C$7</f>
        <v>-3.4617218026886595E-2</v>
      </c>
      <c r="AQ31" s="34">
        <f>$F$28/'Fixed data'!$C$7</f>
        <v>-3.4617218026886595E-2</v>
      </c>
      <c r="AR31" s="34">
        <f>$F$28/'Fixed data'!$C$7</f>
        <v>-3.4617218026886595E-2</v>
      </c>
      <c r="AS31" s="34">
        <f>$F$28/'Fixed data'!$C$7</f>
        <v>-3.4617218026886595E-2</v>
      </c>
      <c r="AT31" s="34">
        <f>$F$28/'Fixed data'!$C$7</f>
        <v>-3.4617218026886595E-2</v>
      </c>
      <c r="AU31" s="34">
        <f>$F$28/'Fixed data'!$C$7</f>
        <v>-3.4617218026886595E-2</v>
      </c>
      <c r="AV31" s="34">
        <f>$F$28/'Fixed data'!$C$7</f>
        <v>-3.4617218026886595E-2</v>
      </c>
      <c r="AW31" s="34">
        <f>$F$28/'Fixed data'!$C$7</f>
        <v>-3.4617218026886595E-2</v>
      </c>
      <c r="AX31" s="34">
        <f>$F$28/'Fixed data'!$C$7</f>
        <v>-3.4617218026886595E-2</v>
      </c>
      <c r="AY31" s="34">
        <f>$F$28/'Fixed data'!$C$7</f>
        <v>-3.4617218026886595E-2</v>
      </c>
      <c r="AZ31" s="34"/>
      <c r="BA31" s="34"/>
      <c r="BB31" s="34"/>
      <c r="BC31" s="34"/>
      <c r="BD31" s="34"/>
    </row>
    <row r="32" spans="1:56" ht="16.5" hidden="1" customHeight="1" outlineLevel="1" x14ac:dyDescent="0.35">
      <c r="A32" s="115"/>
      <c r="B32" s="9" t="s">
        <v>3</v>
      </c>
      <c r="C32" s="11" t="s">
        <v>55</v>
      </c>
      <c r="D32" s="9" t="s">
        <v>40</v>
      </c>
      <c r="F32" s="34"/>
      <c r="G32" s="34"/>
      <c r="H32" s="34">
        <f>$G$28/'Fixed data'!$C$7</f>
        <v>-3.2607519823666636E-2</v>
      </c>
      <c r="I32" s="34">
        <f>$G$28/'Fixed data'!$C$7</f>
        <v>-3.2607519823666636E-2</v>
      </c>
      <c r="J32" s="34">
        <f>$G$28/'Fixed data'!$C$7</f>
        <v>-3.2607519823666636E-2</v>
      </c>
      <c r="K32" s="34">
        <f>$G$28/'Fixed data'!$C$7</f>
        <v>-3.2607519823666636E-2</v>
      </c>
      <c r="L32" s="34">
        <f>$G$28/'Fixed data'!$C$7</f>
        <v>-3.2607519823666636E-2</v>
      </c>
      <c r="M32" s="34">
        <f>$G$28/'Fixed data'!$C$7</f>
        <v>-3.2607519823666636E-2</v>
      </c>
      <c r="N32" s="34">
        <f>$G$28/'Fixed data'!$C$7</f>
        <v>-3.2607519823666636E-2</v>
      </c>
      <c r="O32" s="34">
        <f>$G$28/'Fixed data'!$C$7</f>
        <v>-3.2607519823666636E-2</v>
      </c>
      <c r="P32" s="34">
        <f>$G$28/'Fixed data'!$C$7</f>
        <v>-3.2607519823666636E-2</v>
      </c>
      <c r="Q32" s="34">
        <f>$G$28/'Fixed data'!$C$7</f>
        <v>-3.2607519823666636E-2</v>
      </c>
      <c r="R32" s="34">
        <f>$G$28/'Fixed data'!$C$7</f>
        <v>-3.2607519823666636E-2</v>
      </c>
      <c r="S32" s="34">
        <f>$G$28/'Fixed data'!$C$7</f>
        <v>-3.2607519823666636E-2</v>
      </c>
      <c r="T32" s="34">
        <f>$G$28/'Fixed data'!$C$7</f>
        <v>-3.2607519823666636E-2</v>
      </c>
      <c r="U32" s="34">
        <f>$G$28/'Fixed data'!$C$7</f>
        <v>-3.2607519823666636E-2</v>
      </c>
      <c r="V32" s="34">
        <f>$G$28/'Fixed data'!$C$7</f>
        <v>-3.2607519823666636E-2</v>
      </c>
      <c r="W32" s="34">
        <f>$G$28/'Fixed data'!$C$7</f>
        <v>-3.2607519823666636E-2</v>
      </c>
      <c r="X32" s="34">
        <f>$G$28/'Fixed data'!$C$7</f>
        <v>-3.2607519823666636E-2</v>
      </c>
      <c r="Y32" s="34">
        <f>$G$28/'Fixed data'!$C$7</f>
        <v>-3.2607519823666636E-2</v>
      </c>
      <c r="Z32" s="34">
        <f>$G$28/'Fixed data'!$C$7</f>
        <v>-3.2607519823666636E-2</v>
      </c>
      <c r="AA32" s="34">
        <f>$G$28/'Fixed data'!$C$7</f>
        <v>-3.2607519823666636E-2</v>
      </c>
      <c r="AB32" s="34">
        <f>$G$28/'Fixed data'!$C$7</f>
        <v>-3.2607519823666636E-2</v>
      </c>
      <c r="AC32" s="34">
        <f>$G$28/'Fixed data'!$C$7</f>
        <v>-3.2607519823666636E-2</v>
      </c>
      <c r="AD32" s="34">
        <f>$G$28/'Fixed data'!$C$7</f>
        <v>-3.2607519823666636E-2</v>
      </c>
      <c r="AE32" s="34">
        <f>$G$28/'Fixed data'!$C$7</f>
        <v>-3.2607519823666636E-2</v>
      </c>
      <c r="AF32" s="34">
        <f>$G$28/'Fixed data'!$C$7</f>
        <v>-3.2607519823666636E-2</v>
      </c>
      <c r="AG32" s="34">
        <f>$G$28/'Fixed data'!$C$7</f>
        <v>-3.2607519823666636E-2</v>
      </c>
      <c r="AH32" s="34">
        <f>$G$28/'Fixed data'!$C$7</f>
        <v>-3.2607519823666636E-2</v>
      </c>
      <c r="AI32" s="34">
        <f>$G$28/'Fixed data'!$C$7</f>
        <v>-3.2607519823666636E-2</v>
      </c>
      <c r="AJ32" s="34">
        <f>$G$28/'Fixed data'!$C$7</f>
        <v>-3.2607519823666636E-2</v>
      </c>
      <c r="AK32" s="34">
        <f>$G$28/'Fixed data'!$C$7</f>
        <v>-3.2607519823666636E-2</v>
      </c>
      <c r="AL32" s="34">
        <f>$G$28/'Fixed data'!$C$7</f>
        <v>-3.2607519823666636E-2</v>
      </c>
      <c r="AM32" s="34">
        <f>$G$28/'Fixed data'!$C$7</f>
        <v>-3.2607519823666636E-2</v>
      </c>
      <c r="AN32" s="34">
        <f>$G$28/'Fixed data'!$C$7</f>
        <v>-3.2607519823666636E-2</v>
      </c>
      <c r="AO32" s="34">
        <f>$G$28/'Fixed data'!$C$7</f>
        <v>-3.2607519823666636E-2</v>
      </c>
      <c r="AP32" s="34">
        <f>$G$28/'Fixed data'!$C$7</f>
        <v>-3.2607519823666636E-2</v>
      </c>
      <c r="AQ32" s="34">
        <f>$G$28/'Fixed data'!$C$7</f>
        <v>-3.2607519823666636E-2</v>
      </c>
      <c r="AR32" s="34">
        <f>$G$28/'Fixed data'!$C$7</f>
        <v>-3.2607519823666636E-2</v>
      </c>
      <c r="AS32" s="34">
        <f>$G$28/'Fixed data'!$C$7</f>
        <v>-3.2607519823666636E-2</v>
      </c>
      <c r="AT32" s="34">
        <f>$G$28/'Fixed data'!$C$7</f>
        <v>-3.2607519823666636E-2</v>
      </c>
      <c r="AU32" s="34">
        <f>$G$28/'Fixed data'!$C$7</f>
        <v>-3.2607519823666636E-2</v>
      </c>
      <c r="AV32" s="34">
        <f>$G$28/'Fixed data'!$C$7</f>
        <v>-3.2607519823666636E-2</v>
      </c>
      <c r="AW32" s="34">
        <f>$G$28/'Fixed data'!$C$7</f>
        <v>-3.2607519823666636E-2</v>
      </c>
      <c r="AX32" s="34">
        <f>$G$28/'Fixed data'!$C$7</f>
        <v>-3.2607519823666636E-2</v>
      </c>
      <c r="AY32" s="34">
        <f>$G$28/'Fixed data'!$C$7</f>
        <v>-3.2607519823666636E-2</v>
      </c>
      <c r="AZ32" s="34">
        <f>$G$28/'Fixed data'!$C$7</f>
        <v>-3.2607519823666636E-2</v>
      </c>
      <c r="BA32" s="34"/>
      <c r="BB32" s="34"/>
      <c r="BC32" s="34"/>
      <c r="BD32" s="34"/>
    </row>
    <row r="33" spans="1:57" ht="16.5" hidden="1" customHeight="1" outlineLevel="1" x14ac:dyDescent="0.35">
      <c r="A33" s="115"/>
      <c r="B33" s="9" t="s">
        <v>4</v>
      </c>
      <c r="C33" s="11" t="s">
        <v>56</v>
      </c>
      <c r="D33" s="9" t="s">
        <v>40</v>
      </c>
      <c r="F33" s="34"/>
      <c r="G33" s="34"/>
      <c r="H33" s="34"/>
      <c r="I33" s="34">
        <f>$H$28/'Fixed data'!$C$7</f>
        <v>-3.0801119965013231E-2</v>
      </c>
      <c r="J33" s="34">
        <f>$H$28/'Fixed data'!$C$7</f>
        <v>-3.0801119965013231E-2</v>
      </c>
      <c r="K33" s="34">
        <f>$H$28/'Fixed data'!$C$7</f>
        <v>-3.0801119965013231E-2</v>
      </c>
      <c r="L33" s="34">
        <f>$H$28/'Fixed data'!$C$7</f>
        <v>-3.0801119965013231E-2</v>
      </c>
      <c r="M33" s="34">
        <f>$H$28/'Fixed data'!$C$7</f>
        <v>-3.0801119965013231E-2</v>
      </c>
      <c r="N33" s="34">
        <f>$H$28/'Fixed data'!$C$7</f>
        <v>-3.0801119965013231E-2</v>
      </c>
      <c r="O33" s="34">
        <f>$H$28/'Fixed data'!$C$7</f>
        <v>-3.0801119965013231E-2</v>
      </c>
      <c r="P33" s="34">
        <f>$H$28/'Fixed data'!$C$7</f>
        <v>-3.0801119965013231E-2</v>
      </c>
      <c r="Q33" s="34">
        <f>$H$28/'Fixed data'!$C$7</f>
        <v>-3.0801119965013231E-2</v>
      </c>
      <c r="R33" s="34">
        <f>$H$28/'Fixed data'!$C$7</f>
        <v>-3.0801119965013231E-2</v>
      </c>
      <c r="S33" s="34">
        <f>$H$28/'Fixed data'!$C$7</f>
        <v>-3.0801119965013231E-2</v>
      </c>
      <c r="T33" s="34">
        <f>$H$28/'Fixed data'!$C$7</f>
        <v>-3.0801119965013231E-2</v>
      </c>
      <c r="U33" s="34">
        <f>$H$28/'Fixed data'!$C$7</f>
        <v>-3.0801119965013231E-2</v>
      </c>
      <c r="V33" s="34">
        <f>$H$28/'Fixed data'!$C$7</f>
        <v>-3.0801119965013231E-2</v>
      </c>
      <c r="W33" s="34">
        <f>$H$28/'Fixed data'!$C$7</f>
        <v>-3.0801119965013231E-2</v>
      </c>
      <c r="X33" s="34">
        <f>$H$28/'Fixed data'!$C$7</f>
        <v>-3.0801119965013231E-2</v>
      </c>
      <c r="Y33" s="34">
        <f>$H$28/'Fixed data'!$C$7</f>
        <v>-3.0801119965013231E-2</v>
      </c>
      <c r="Z33" s="34">
        <f>$H$28/'Fixed data'!$C$7</f>
        <v>-3.0801119965013231E-2</v>
      </c>
      <c r="AA33" s="34">
        <f>$H$28/'Fixed data'!$C$7</f>
        <v>-3.0801119965013231E-2</v>
      </c>
      <c r="AB33" s="34">
        <f>$H$28/'Fixed data'!$C$7</f>
        <v>-3.0801119965013231E-2</v>
      </c>
      <c r="AC33" s="34">
        <f>$H$28/'Fixed data'!$C$7</f>
        <v>-3.0801119965013231E-2</v>
      </c>
      <c r="AD33" s="34">
        <f>$H$28/'Fixed data'!$C$7</f>
        <v>-3.0801119965013231E-2</v>
      </c>
      <c r="AE33" s="34">
        <f>$H$28/'Fixed data'!$C$7</f>
        <v>-3.0801119965013231E-2</v>
      </c>
      <c r="AF33" s="34">
        <f>$H$28/'Fixed data'!$C$7</f>
        <v>-3.0801119965013231E-2</v>
      </c>
      <c r="AG33" s="34">
        <f>$H$28/'Fixed data'!$C$7</f>
        <v>-3.0801119965013231E-2</v>
      </c>
      <c r="AH33" s="34">
        <f>$H$28/'Fixed data'!$C$7</f>
        <v>-3.0801119965013231E-2</v>
      </c>
      <c r="AI33" s="34">
        <f>$H$28/'Fixed data'!$C$7</f>
        <v>-3.0801119965013231E-2</v>
      </c>
      <c r="AJ33" s="34">
        <f>$H$28/'Fixed data'!$C$7</f>
        <v>-3.0801119965013231E-2</v>
      </c>
      <c r="AK33" s="34">
        <f>$H$28/'Fixed data'!$C$7</f>
        <v>-3.0801119965013231E-2</v>
      </c>
      <c r="AL33" s="34">
        <f>$H$28/'Fixed data'!$C$7</f>
        <v>-3.0801119965013231E-2</v>
      </c>
      <c r="AM33" s="34">
        <f>$H$28/'Fixed data'!$C$7</f>
        <v>-3.0801119965013231E-2</v>
      </c>
      <c r="AN33" s="34">
        <f>$H$28/'Fixed data'!$C$7</f>
        <v>-3.0801119965013231E-2</v>
      </c>
      <c r="AO33" s="34">
        <f>$H$28/'Fixed data'!$C$7</f>
        <v>-3.0801119965013231E-2</v>
      </c>
      <c r="AP33" s="34">
        <f>$H$28/'Fixed data'!$C$7</f>
        <v>-3.0801119965013231E-2</v>
      </c>
      <c r="AQ33" s="34">
        <f>$H$28/'Fixed data'!$C$7</f>
        <v>-3.0801119965013231E-2</v>
      </c>
      <c r="AR33" s="34">
        <f>$H$28/'Fixed data'!$C$7</f>
        <v>-3.0801119965013231E-2</v>
      </c>
      <c r="AS33" s="34">
        <f>$H$28/'Fixed data'!$C$7</f>
        <v>-3.0801119965013231E-2</v>
      </c>
      <c r="AT33" s="34">
        <f>$H$28/'Fixed data'!$C$7</f>
        <v>-3.0801119965013231E-2</v>
      </c>
      <c r="AU33" s="34">
        <f>$H$28/'Fixed data'!$C$7</f>
        <v>-3.0801119965013231E-2</v>
      </c>
      <c r="AV33" s="34">
        <f>$H$28/'Fixed data'!$C$7</f>
        <v>-3.0801119965013231E-2</v>
      </c>
      <c r="AW33" s="34">
        <f>$H$28/'Fixed data'!$C$7</f>
        <v>-3.0801119965013231E-2</v>
      </c>
      <c r="AX33" s="34">
        <f>$H$28/'Fixed data'!$C$7</f>
        <v>-3.0801119965013231E-2</v>
      </c>
      <c r="AY33" s="34">
        <f>$H$28/'Fixed data'!$C$7</f>
        <v>-3.0801119965013231E-2</v>
      </c>
      <c r="AZ33" s="34">
        <f>$H$28/'Fixed data'!$C$7</f>
        <v>-3.0801119965013231E-2</v>
      </c>
      <c r="BA33" s="34">
        <f>$H$28/'Fixed data'!$C$7</f>
        <v>-3.0801119965013231E-2</v>
      </c>
      <c r="BB33" s="34"/>
      <c r="BC33" s="34"/>
      <c r="BD33" s="34"/>
    </row>
    <row r="34" spans="1:57" ht="16.5" hidden="1" customHeight="1" outlineLevel="1" x14ac:dyDescent="0.35">
      <c r="A34" s="115"/>
      <c r="B34" s="9" t="s">
        <v>5</v>
      </c>
      <c r="C34" s="11" t="s">
        <v>57</v>
      </c>
      <c r="D34" s="9" t="s">
        <v>40</v>
      </c>
      <c r="F34" s="34"/>
      <c r="G34" s="34"/>
      <c r="H34" s="34"/>
      <c r="I34" s="34"/>
      <c r="J34" s="34">
        <f>$I$28/'Fixed data'!$C$7</f>
        <v>-2.8961269034227931E-2</v>
      </c>
      <c r="K34" s="34">
        <f>$I$28/'Fixed data'!$C$7</f>
        <v>-2.8961269034227931E-2</v>
      </c>
      <c r="L34" s="34">
        <f>$I$28/'Fixed data'!$C$7</f>
        <v>-2.8961269034227931E-2</v>
      </c>
      <c r="M34" s="34">
        <f>$I$28/'Fixed data'!$C$7</f>
        <v>-2.8961269034227931E-2</v>
      </c>
      <c r="N34" s="34">
        <f>$I$28/'Fixed data'!$C$7</f>
        <v>-2.8961269034227931E-2</v>
      </c>
      <c r="O34" s="34">
        <f>$I$28/'Fixed data'!$C$7</f>
        <v>-2.8961269034227931E-2</v>
      </c>
      <c r="P34" s="34">
        <f>$I$28/'Fixed data'!$C$7</f>
        <v>-2.8961269034227931E-2</v>
      </c>
      <c r="Q34" s="34">
        <f>$I$28/'Fixed data'!$C$7</f>
        <v>-2.8961269034227931E-2</v>
      </c>
      <c r="R34" s="34">
        <f>$I$28/'Fixed data'!$C$7</f>
        <v>-2.8961269034227931E-2</v>
      </c>
      <c r="S34" s="34">
        <f>$I$28/'Fixed data'!$C$7</f>
        <v>-2.8961269034227931E-2</v>
      </c>
      <c r="T34" s="34">
        <f>$I$28/'Fixed data'!$C$7</f>
        <v>-2.8961269034227931E-2</v>
      </c>
      <c r="U34" s="34">
        <f>$I$28/'Fixed data'!$C$7</f>
        <v>-2.8961269034227931E-2</v>
      </c>
      <c r="V34" s="34">
        <f>$I$28/'Fixed data'!$C$7</f>
        <v>-2.8961269034227931E-2</v>
      </c>
      <c r="W34" s="34">
        <f>$I$28/'Fixed data'!$C$7</f>
        <v>-2.8961269034227931E-2</v>
      </c>
      <c r="X34" s="34">
        <f>$I$28/'Fixed data'!$C$7</f>
        <v>-2.8961269034227931E-2</v>
      </c>
      <c r="Y34" s="34">
        <f>$I$28/'Fixed data'!$C$7</f>
        <v>-2.8961269034227931E-2</v>
      </c>
      <c r="Z34" s="34">
        <f>$I$28/'Fixed data'!$C$7</f>
        <v>-2.8961269034227931E-2</v>
      </c>
      <c r="AA34" s="34">
        <f>$I$28/'Fixed data'!$C$7</f>
        <v>-2.8961269034227931E-2</v>
      </c>
      <c r="AB34" s="34">
        <f>$I$28/'Fixed data'!$C$7</f>
        <v>-2.8961269034227931E-2</v>
      </c>
      <c r="AC34" s="34">
        <f>$I$28/'Fixed data'!$C$7</f>
        <v>-2.8961269034227931E-2</v>
      </c>
      <c r="AD34" s="34">
        <f>$I$28/'Fixed data'!$C$7</f>
        <v>-2.8961269034227931E-2</v>
      </c>
      <c r="AE34" s="34">
        <f>$I$28/'Fixed data'!$C$7</f>
        <v>-2.8961269034227931E-2</v>
      </c>
      <c r="AF34" s="34">
        <f>$I$28/'Fixed data'!$C$7</f>
        <v>-2.8961269034227931E-2</v>
      </c>
      <c r="AG34" s="34">
        <f>$I$28/'Fixed data'!$C$7</f>
        <v>-2.8961269034227931E-2</v>
      </c>
      <c r="AH34" s="34">
        <f>$I$28/'Fixed data'!$C$7</f>
        <v>-2.8961269034227931E-2</v>
      </c>
      <c r="AI34" s="34">
        <f>$I$28/'Fixed data'!$C$7</f>
        <v>-2.8961269034227931E-2</v>
      </c>
      <c r="AJ34" s="34">
        <f>$I$28/'Fixed data'!$C$7</f>
        <v>-2.8961269034227931E-2</v>
      </c>
      <c r="AK34" s="34">
        <f>$I$28/'Fixed data'!$C$7</f>
        <v>-2.8961269034227931E-2</v>
      </c>
      <c r="AL34" s="34">
        <f>$I$28/'Fixed data'!$C$7</f>
        <v>-2.8961269034227931E-2</v>
      </c>
      <c r="AM34" s="34">
        <f>$I$28/'Fixed data'!$C$7</f>
        <v>-2.8961269034227931E-2</v>
      </c>
      <c r="AN34" s="34">
        <f>$I$28/'Fixed data'!$C$7</f>
        <v>-2.8961269034227931E-2</v>
      </c>
      <c r="AO34" s="34">
        <f>$I$28/'Fixed data'!$C$7</f>
        <v>-2.8961269034227931E-2</v>
      </c>
      <c r="AP34" s="34">
        <f>$I$28/'Fixed data'!$C$7</f>
        <v>-2.8961269034227931E-2</v>
      </c>
      <c r="AQ34" s="34">
        <f>$I$28/'Fixed data'!$C$7</f>
        <v>-2.8961269034227931E-2</v>
      </c>
      <c r="AR34" s="34">
        <f>$I$28/'Fixed data'!$C$7</f>
        <v>-2.8961269034227931E-2</v>
      </c>
      <c r="AS34" s="34">
        <f>$I$28/'Fixed data'!$C$7</f>
        <v>-2.8961269034227931E-2</v>
      </c>
      <c r="AT34" s="34">
        <f>$I$28/'Fixed data'!$C$7</f>
        <v>-2.8961269034227931E-2</v>
      </c>
      <c r="AU34" s="34">
        <f>$I$28/'Fixed data'!$C$7</f>
        <v>-2.8961269034227931E-2</v>
      </c>
      <c r="AV34" s="34">
        <f>$I$28/'Fixed data'!$C$7</f>
        <v>-2.8961269034227931E-2</v>
      </c>
      <c r="AW34" s="34">
        <f>$I$28/'Fixed data'!$C$7</f>
        <v>-2.8961269034227931E-2</v>
      </c>
      <c r="AX34" s="34">
        <f>$I$28/'Fixed data'!$C$7</f>
        <v>-2.8961269034227931E-2</v>
      </c>
      <c r="AY34" s="34">
        <f>$I$28/'Fixed data'!$C$7</f>
        <v>-2.8961269034227931E-2</v>
      </c>
      <c r="AZ34" s="34">
        <f>$I$28/'Fixed data'!$C$7</f>
        <v>-2.8961269034227931E-2</v>
      </c>
      <c r="BA34" s="34">
        <f>$I$28/'Fixed data'!$C$7</f>
        <v>-2.8961269034227931E-2</v>
      </c>
      <c r="BB34" s="34">
        <f>$I$28/'Fixed data'!$C$7</f>
        <v>-2.8961269034227931E-2</v>
      </c>
      <c r="BC34" s="34"/>
      <c r="BD34" s="34"/>
    </row>
    <row r="35" spans="1:57" ht="16.5" hidden="1" customHeight="1" outlineLevel="1" x14ac:dyDescent="0.35">
      <c r="A35" s="115"/>
      <c r="B35" s="9" t="s">
        <v>6</v>
      </c>
      <c r="C35" s="11" t="s">
        <v>58</v>
      </c>
      <c r="D35" s="9" t="s">
        <v>40</v>
      </c>
      <c r="F35" s="34"/>
      <c r="G35" s="34"/>
      <c r="H35" s="34"/>
      <c r="I35" s="34"/>
      <c r="J35" s="34"/>
      <c r="K35" s="34">
        <f>$J$28/'Fixed data'!$C$7</f>
        <v>-2.7167987688745069E-2</v>
      </c>
      <c r="L35" s="34">
        <f>$J$28/'Fixed data'!$C$7</f>
        <v>-2.7167987688745069E-2</v>
      </c>
      <c r="M35" s="34">
        <f>$J$28/'Fixed data'!$C$7</f>
        <v>-2.7167987688745069E-2</v>
      </c>
      <c r="N35" s="34">
        <f>$J$28/'Fixed data'!$C$7</f>
        <v>-2.7167987688745069E-2</v>
      </c>
      <c r="O35" s="34">
        <f>$J$28/'Fixed data'!$C$7</f>
        <v>-2.7167987688745069E-2</v>
      </c>
      <c r="P35" s="34">
        <f>$J$28/'Fixed data'!$C$7</f>
        <v>-2.7167987688745069E-2</v>
      </c>
      <c r="Q35" s="34">
        <f>$J$28/'Fixed data'!$C$7</f>
        <v>-2.7167987688745069E-2</v>
      </c>
      <c r="R35" s="34">
        <f>$J$28/'Fixed data'!$C$7</f>
        <v>-2.7167987688745069E-2</v>
      </c>
      <c r="S35" s="34">
        <f>$J$28/'Fixed data'!$C$7</f>
        <v>-2.7167987688745069E-2</v>
      </c>
      <c r="T35" s="34">
        <f>$J$28/'Fixed data'!$C$7</f>
        <v>-2.7167987688745069E-2</v>
      </c>
      <c r="U35" s="34">
        <f>$J$28/'Fixed data'!$C$7</f>
        <v>-2.7167987688745069E-2</v>
      </c>
      <c r="V35" s="34">
        <f>$J$28/'Fixed data'!$C$7</f>
        <v>-2.7167987688745069E-2</v>
      </c>
      <c r="W35" s="34">
        <f>$J$28/'Fixed data'!$C$7</f>
        <v>-2.7167987688745069E-2</v>
      </c>
      <c r="X35" s="34">
        <f>$J$28/'Fixed data'!$C$7</f>
        <v>-2.7167987688745069E-2</v>
      </c>
      <c r="Y35" s="34">
        <f>$J$28/'Fixed data'!$C$7</f>
        <v>-2.7167987688745069E-2</v>
      </c>
      <c r="Z35" s="34">
        <f>$J$28/'Fixed data'!$C$7</f>
        <v>-2.7167987688745069E-2</v>
      </c>
      <c r="AA35" s="34">
        <f>$J$28/'Fixed data'!$C$7</f>
        <v>-2.7167987688745069E-2</v>
      </c>
      <c r="AB35" s="34">
        <f>$J$28/'Fixed data'!$C$7</f>
        <v>-2.7167987688745069E-2</v>
      </c>
      <c r="AC35" s="34">
        <f>$J$28/'Fixed data'!$C$7</f>
        <v>-2.7167987688745069E-2</v>
      </c>
      <c r="AD35" s="34">
        <f>$J$28/'Fixed data'!$C$7</f>
        <v>-2.7167987688745069E-2</v>
      </c>
      <c r="AE35" s="34">
        <f>$J$28/'Fixed data'!$C$7</f>
        <v>-2.7167987688745069E-2</v>
      </c>
      <c r="AF35" s="34">
        <f>$J$28/'Fixed data'!$C$7</f>
        <v>-2.7167987688745069E-2</v>
      </c>
      <c r="AG35" s="34">
        <f>$J$28/'Fixed data'!$C$7</f>
        <v>-2.7167987688745069E-2</v>
      </c>
      <c r="AH35" s="34">
        <f>$J$28/'Fixed data'!$C$7</f>
        <v>-2.7167987688745069E-2</v>
      </c>
      <c r="AI35" s="34">
        <f>$J$28/'Fixed data'!$C$7</f>
        <v>-2.7167987688745069E-2</v>
      </c>
      <c r="AJ35" s="34">
        <f>$J$28/'Fixed data'!$C$7</f>
        <v>-2.7167987688745069E-2</v>
      </c>
      <c r="AK35" s="34">
        <f>$J$28/'Fixed data'!$C$7</f>
        <v>-2.7167987688745069E-2</v>
      </c>
      <c r="AL35" s="34">
        <f>$J$28/'Fixed data'!$C$7</f>
        <v>-2.7167987688745069E-2</v>
      </c>
      <c r="AM35" s="34">
        <f>$J$28/'Fixed data'!$C$7</f>
        <v>-2.7167987688745069E-2</v>
      </c>
      <c r="AN35" s="34">
        <f>$J$28/'Fixed data'!$C$7</f>
        <v>-2.7167987688745069E-2</v>
      </c>
      <c r="AO35" s="34">
        <f>$J$28/'Fixed data'!$C$7</f>
        <v>-2.7167987688745069E-2</v>
      </c>
      <c r="AP35" s="34">
        <f>$J$28/'Fixed data'!$C$7</f>
        <v>-2.7167987688745069E-2</v>
      </c>
      <c r="AQ35" s="34">
        <f>$J$28/'Fixed data'!$C$7</f>
        <v>-2.7167987688745069E-2</v>
      </c>
      <c r="AR35" s="34">
        <f>$J$28/'Fixed data'!$C$7</f>
        <v>-2.7167987688745069E-2</v>
      </c>
      <c r="AS35" s="34">
        <f>$J$28/'Fixed data'!$C$7</f>
        <v>-2.7167987688745069E-2</v>
      </c>
      <c r="AT35" s="34">
        <f>$J$28/'Fixed data'!$C$7</f>
        <v>-2.7167987688745069E-2</v>
      </c>
      <c r="AU35" s="34">
        <f>$J$28/'Fixed data'!$C$7</f>
        <v>-2.7167987688745069E-2</v>
      </c>
      <c r="AV35" s="34">
        <f>$J$28/'Fixed data'!$C$7</f>
        <v>-2.7167987688745069E-2</v>
      </c>
      <c r="AW35" s="34">
        <f>$J$28/'Fixed data'!$C$7</f>
        <v>-2.7167987688745069E-2</v>
      </c>
      <c r="AX35" s="34">
        <f>$J$28/'Fixed data'!$C$7</f>
        <v>-2.7167987688745069E-2</v>
      </c>
      <c r="AY35" s="34">
        <f>$J$28/'Fixed data'!$C$7</f>
        <v>-2.7167987688745069E-2</v>
      </c>
      <c r="AZ35" s="34">
        <f>$J$28/'Fixed data'!$C$7</f>
        <v>-2.7167987688745069E-2</v>
      </c>
      <c r="BA35" s="34">
        <f>$J$28/'Fixed data'!$C$7</f>
        <v>-2.7167987688745069E-2</v>
      </c>
      <c r="BB35" s="34">
        <f>$J$28/'Fixed data'!$C$7</f>
        <v>-2.7167987688745069E-2</v>
      </c>
      <c r="BC35" s="34">
        <f>$J$28/'Fixed data'!$C$7</f>
        <v>-2.7167987688745069E-2</v>
      </c>
      <c r="BD35" s="34"/>
    </row>
    <row r="36" spans="1:57" ht="16.5" hidden="1" customHeight="1" outlineLevel="1" x14ac:dyDescent="0.35">
      <c r="A36" s="115"/>
      <c r="B36" s="9" t="s">
        <v>32</v>
      </c>
      <c r="C36" s="11" t="s">
        <v>59</v>
      </c>
      <c r="D36" s="9" t="s">
        <v>40</v>
      </c>
      <c r="F36" s="34"/>
      <c r="G36" s="34"/>
      <c r="H36" s="34"/>
      <c r="I36" s="34"/>
      <c r="J36" s="34"/>
      <c r="K36" s="34"/>
      <c r="L36" s="34">
        <f>$K$28/'Fixed data'!$C$7</f>
        <v>-2.5361626193676375E-2</v>
      </c>
      <c r="M36" s="34">
        <f>$K$28/'Fixed data'!$C$7</f>
        <v>-2.5361626193676375E-2</v>
      </c>
      <c r="N36" s="34">
        <f>$K$28/'Fixed data'!$C$7</f>
        <v>-2.5361626193676375E-2</v>
      </c>
      <c r="O36" s="34">
        <f>$K$28/'Fixed data'!$C$7</f>
        <v>-2.5361626193676375E-2</v>
      </c>
      <c r="P36" s="34">
        <f>$K$28/'Fixed data'!$C$7</f>
        <v>-2.5361626193676375E-2</v>
      </c>
      <c r="Q36" s="34">
        <f>$K$28/'Fixed data'!$C$7</f>
        <v>-2.5361626193676375E-2</v>
      </c>
      <c r="R36" s="34">
        <f>$K$28/'Fixed data'!$C$7</f>
        <v>-2.5361626193676375E-2</v>
      </c>
      <c r="S36" s="34">
        <f>$K$28/'Fixed data'!$C$7</f>
        <v>-2.5361626193676375E-2</v>
      </c>
      <c r="T36" s="34">
        <f>$K$28/'Fixed data'!$C$7</f>
        <v>-2.5361626193676375E-2</v>
      </c>
      <c r="U36" s="34">
        <f>$K$28/'Fixed data'!$C$7</f>
        <v>-2.5361626193676375E-2</v>
      </c>
      <c r="V36" s="34">
        <f>$K$28/'Fixed data'!$C$7</f>
        <v>-2.5361626193676375E-2</v>
      </c>
      <c r="W36" s="34">
        <f>$K$28/'Fixed data'!$C$7</f>
        <v>-2.5361626193676375E-2</v>
      </c>
      <c r="X36" s="34">
        <f>$K$28/'Fixed data'!$C$7</f>
        <v>-2.5361626193676375E-2</v>
      </c>
      <c r="Y36" s="34">
        <f>$K$28/'Fixed data'!$C$7</f>
        <v>-2.5361626193676375E-2</v>
      </c>
      <c r="Z36" s="34">
        <f>$K$28/'Fixed data'!$C$7</f>
        <v>-2.5361626193676375E-2</v>
      </c>
      <c r="AA36" s="34">
        <f>$K$28/'Fixed data'!$C$7</f>
        <v>-2.5361626193676375E-2</v>
      </c>
      <c r="AB36" s="34">
        <f>$K$28/'Fixed data'!$C$7</f>
        <v>-2.5361626193676375E-2</v>
      </c>
      <c r="AC36" s="34">
        <f>$K$28/'Fixed data'!$C$7</f>
        <v>-2.5361626193676375E-2</v>
      </c>
      <c r="AD36" s="34">
        <f>$K$28/'Fixed data'!$C$7</f>
        <v>-2.5361626193676375E-2</v>
      </c>
      <c r="AE36" s="34">
        <f>$K$28/'Fixed data'!$C$7</f>
        <v>-2.5361626193676375E-2</v>
      </c>
      <c r="AF36" s="34">
        <f>$K$28/'Fixed data'!$C$7</f>
        <v>-2.5361626193676375E-2</v>
      </c>
      <c r="AG36" s="34">
        <f>$K$28/'Fixed data'!$C$7</f>
        <v>-2.5361626193676375E-2</v>
      </c>
      <c r="AH36" s="34">
        <f>$K$28/'Fixed data'!$C$7</f>
        <v>-2.5361626193676375E-2</v>
      </c>
      <c r="AI36" s="34">
        <f>$K$28/'Fixed data'!$C$7</f>
        <v>-2.5361626193676375E-2</v>
      </c>
      <c r="AJ36" s="34">
        <f>$K$28/'Fixed data'!$C$7</f>
        <v>-2.5361626193676375E-2</v>
      </c>
      <c r="AK36" s="34">
        <f>$K$28/'Fixed data'!$C$7</f>
        <v>-2.5361626193676375E-2</v>
      </c>
      <c r="AL36" s="34">
        <f>$K$28/'Fixed data'!$C$7</f>
        <v>-2.5361626193676375E-2</v>
      </c>
      <c r="AM36" s="34">
        <f>$K$28/'Fixed data'!$C$7</f>
        <v>-2.5361626193676375E-2</v>
      </c>
      <c r="AN36" s="34">
        <f>$K$28/'Fixed data'!$C$7</f>
        <v>-2.5361626193676375E-2</v>
      </c>
      <c r="AO36" s="34">
        <f>$K$28/'Fixed data'!$C$7</f>
        <v>-2.5361626193676375E-2</v>
      </c>
      <c r="AP36" s="34">
        <f>$K$28/'Fixed data'!$C$7</f>
        <v>-2.5361626193676375E-2</v>
      </c>
      <c r="AQ36" s="34">
        <f>$K$28/'Fixed data'!$C$7</f>
        <v>-2.5361626193676375E-2</v>
      </c>
      <c r="AR36" s="34">
        <f>$K$28/'Fixed data'!$C$7</f>
        <v>-2.5361626193676375E-2</v>
      </c>
      <c r="AS36" s="34">
        <f>$K$28/'Fixed data'!$C$7</f>
        <v>-2.5361626193676375E-2</v>
      </c>
      <c r="AT36" s="34">
        <f>$K$28/'Fixed data'!$C$7</f>
        <v>-2.5361626193676375E-2</v>
      </c>
      <c r="AU36" s="34">
        <f>$K$28/'Fixed data'!$C$7</f>
        <v>-2.5361626193676375E-2</v>
      </c>
      <c r="AV36" s="34">
        <f>$K$28/'Fixed data'!$C$7</f>
        <v>-2.5361626193676375E-2</v>
      </c>
      <c r="AW36" s="34">
        <f>$K$28/'Fixed data'!$C$7</f>
        <v>-2.5361626193676375E-2</v>
      </c>
      <c r="AX36" s="34">
        <f>$K$28/'Fixed data'!$C$7</f>
        <v>-2.5361626193676375E-2</v>
      </c>
      <c r="AY36" s="34">
        <f>$K$28/'Fixed data'!$C$7</f>
        <v>-2.5361626193676375E-2</v>
      </c>
      <c r="AZ36" s="34">
        <f>$K$28/'Fixed data'!$C$7</f>
        <v>-2.5361626193676375E-2</v>
      </c>
      <c r="BA36" s="34">
        <f>$K$28/'Fixed data'!$C$7</f>
        <v>-2.5361626193676375E-2</v>
      </c>
      <c r="BB36" s="34">
        <f>$K$28/'Fixed data'!$C$7</f>
        <v>-2.5361626193676375E-2</v>
      </c>
      <c r="BC36" s="34">
        <f>$K$28/'Fixed data'!$C$7</f>
        <v>-2.5361626193676375E-2</v>
      </c>
      <c r="BD36" s="34">
        <f>$K$28/'Fixed data'!$C$7</f>
        <v>-2.5361626193676375E-2</v>
      </c>
    </row>
    <row r="37" spans="1:57" ht="16.5" hidden="1" customHeight="1" outlineLevel="1" x14ac:dyDescent="0.35">
      <c r="A37" s="115"/>
      <c r="B37" s="9" t="s">
        <v>33</v>
      </c>
      <c r="C37" s="11" t="s">
        <v>60</v>
      </c>
      <c r="D37" s="9" t="s">
        <v>40</v>
      </c>
      <c r="F37" s="34"/>
      <c r="G37" s="34"/>
      <c r="H37" s="34"/>
      <c r="I37" s="34"/>
      <c r="J37" s="34"/>
      <c r="K37" s="34"/>
      <c r="L37" s="34"/>
      <c r="M37" s="34">
        <f>$L$28/'Fixed data'!$C$7</f>
        <v>-2.3594876702381661E-2</v>
      </c>
      <c r="N37" s="34">
        <f>$L$28/'Fixed data'!$C$7</f>
        <v>-2.3594876702381661E-2</v>
      </c>
      <c r="O37" s="34">
        <f>$L$28/'Fixed data'!$C$7</f>
        <v>-2.3594876702381661E-2</v>
      </c>
      <c r="P37" s="34">
        <f>$L$28/'Fixed data'!$C$7</f>
        <v>-2.3594876702381661E-2</v>
      </c>
      <c r="Q37" s="34">
        <f>$L$28/'Fixed data'!$C$7</f>
        <v>-2.3594876702381661E-2</v>
      </c>
      <c r="R37" s="34">
        <f>$L$28/'Fixed data'!$C$7</f>
        <v>-2.3594876702381661E-2</v>
      </c>
      <c r="S37" s="34">
        <f>$L$28/'Fixed data'!$C$7</f>
        <v>-2.3594876702381661E-2</v>
      </c>
      <c r="T37" s="34">
        <f>$L$28/'Fixed data'!$C$7</f>
        <v>-2.3594876702381661E-2</v>
      </c>
      <c r="U37" s="34">
        <f>$L$28/'Fixed data'!$C$7</f>
        <v>-2.3594876702381661E-2</v>
      </c>
      <c r="V37" s="34">
        <f>$L$28/'Fixed data'!$C$7</f>
        <v>-2.3594876702381661E-2</v>
      </c>
      <c r="W37" s="34">
        <f>$L$28/'Fixed data'!$C$7</f>
        <v>-2.3594876702381661E-2</v>
      </c>
      <c r="X37" s="34">
        <f>$L$28/'Fixed data'!$C$7</f>
        <v>-2.3594876702381661E-2</v>
      </c>
      <c r="Y37" s="34">
        <f>$L$28/'Fixed data'!$C$7</f>
        <v>-2.3594876702381661E-2</v>
      </c>
      <c r="Z37" s="34">
        <f>$L$28/'Fixed data'!$C$7</f>
        <v>-2.3594876702381661E-2</v>
      </c>
      <c r="AA37" s="34">
        <f>$L$28/'Fixed data'!$C$7</f>
        <v>-2.3594876702381661E-2</v>
      </c>
      <c r="AB37" s="34">
        <f>$L$28/'Fixed data'!$C$7</f>
        <v>-2.3594876702381661E-2</v>
      </c>
      <c r="AC37" s="34">
        <f>$L$28/'Fixed data'!$C$7</f>
        <v>-2.3594876702381661E-2</v>
      </c>
      <c r="AD37" s="34">
        <f>$L$28/'Fixed data'!$C$7</f>
        <v>-2.3594876702381661E-2</v>
      </c>
      <c r="AE37" s="34">
        <f>$L$28/'Fixed data'!$C$7</f>
        <v>-2.3594876702381661E-2</v>
      </c>
      <c r="AF37" s="34">
        <f>$L$28/'Fixed data'!$C$7</f>
        <v>-2.3594876702381661E-2</v>
      </c>
      <c r="AG37" s="34">
        <f>$L$28/'Fixed data'!$C$7</f>
        <v>-2.3594876702381661E-2</v>
      </c>
      <c r="AH37" s="34">
        <f>$L$28/'Fixed data'!$C$7</f>
        <v>-2.3594876702381661E-2</v>
      </c>
      <c r="AI37" s="34">
        <f>$L$28/'Fixed data'!$C$7</f>
        <v>-2.3594876702381661E-2</v>
      </c>
      <c r="AJ37" s="34">
        <f>$L$28/'Fixed data'!$C$7</f>
        <v>-2.3594876702381661E-2</v>
      </c>
      <c r="AK37" s="34">
        <f>$L$28/'Fixed data'!$C$7</f>
        <v>-2.3594876702381661E-2</v>
      </c>
      <c r="AL37" s="34">
        <f>$L$28/'Fixed data'!$C$7</f>
        <v>-2.3594876702381661E-2</v>
      </c>
      <c r="AM37" s="34">
        <f>$L$28/'Fixed data'!$C$7</f>
        <v>-2.3594876702381661E-2</v>
      </c>
      <c r="AN37" s="34">
        <f>$L$28/'Fixed data'!$C$7</f>
        <v>-2.3594876702381661E-2</v>
      </c>
      <c r="AO37" s="34">
        <f>$L$28/'Fixed data'!$C$7</f>
        <v>-2.3594876702381661E-2</v>
      </c>
      <c r="AP37" s="34">
        <f>$L$28/'Fixed data'!$C$7</f>
        <v>-2.3594876702381661E-2</v>
      </c>
      <c r="AQ37" s="34">
        <f>$L$28/'Fixed data'!$C$7</f>
        <v>-2.3594876702381661E-2</v>
      </c>
      <c r="AR37" s="34">
        <f>$L$28/'Fixed data'!$C$7</f>
        <v>-2.3594876702381661E-2</v>
      </c>
      <c r="AS37" s="34">
        <f>$L$28/'Fixed data'!$C$7</f>
        <v>-2.3594876702381661E-2</v>
      </c>
      <c r="AT37" s="34">
        <f>$L$28/'Fixed data'!$C$7</f>
        <v>-2.3594876702381661E-2</v>
      </c>
      <c r="AU37" s="34">
        <f>$L$28/'Fixed data'!$C$7</f>
        <v>-2.3594876702381661E-2</v>
      </c>
      <c r="AV37" s="34">
        <f>$L$28/'Fixed data'!$C$7</f>
        <v>-2.3594876702381661E-2</v>
      </c>
      <c r="AW37" s="34">
        <f>$L$28/'Fixed data'!$C$7</f>
        <v>-2.3594876702381661E-2</v>
      </c>
      <c r="AX37" s="34">
        <f>$L$28/'Fixed data'!$C$7</f>
        <v>-2.3594876702381661E-2</v>
      </c>
      <c r="AY37" s="34">
        <f>$L$28/'Fixed data'!$C$7</f>
        <v>-2.3594876702381661E-2</v>
      </c>
      <c r="AZ37" s="34">
        <f>$L$28/'Fixed data'!$C$7</f>
        <v>-2.3594876702381661E-2</v>
      </c>
      <c r="BA37" s="34">
        <f>$L$28/'Fixed data'!$C$7</f>
        <v>-2.3594876702381661E-2</v>
      </c>
      <c r="BB37" s="34">
        <f>$L$28/'Fixed data'!$C$7</f>
        <v>-2.3594876702381661E-2</v>
      </c>
      <c r="BC37" s="34">
        <f>$L$28/'Fixed data'!$C$7</f>
        <v>-2.3594876702381661E-2</v>
      </c>
      <c r="BD37" s="34">
        <f>$L$28/'Fixed data'!$C$7</f>
        <v>-2.3594876702381661E-2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1.1327614642127254E-2</v>
      </c>
      <c r="O38" s="34">
        <f>$M$28/'Fixed data'!$C$7</f>
        <v>1.1327614642127254E-2</v>
      </c>
      <c r="P38" s="34">
        <f>$M$28/'Fixed data'!$C$7</f>
        <v>1.1327614642127254E-2</v>
      </c>
      <c r="Q38" s="34">
        <f>$M$28/'Fixed data'!$C$7</f>
        <v>1.1327614642127254E-2</v>
      </c>
      <c r="R38" s="34">
        <f>$M$28/'Fixed data'!$C$7</f>
        <v>1.1327614642127254E-2</v>
      </c>
      <c r="S38" s="34">
        <f>$M$28/'Fixed data'!$C$7</f>
        <v>1.1327614642127254E-2</v>
      </c>
      <c r="T38" s="34">
        <f>$M$28/'Fixed data'!$C$7</f>
        <v>1.1327614642127254E-2</v>
      </c>
      <c r="U38" s="34">
        <f>$M$28/'Fixed data'!$C$7</f>
        <v>1.1327614642127254E-2</v>
      </c>
      <c r="V38" s="34">
        <f>$M$28/'Fixed data'!$C$7</f>
        <v>1.1327614642127254E-2</v>
      </c>
      <c r="W38" s="34">
        <f>$M$28/'Fixed data'!$C$7</f>
        <v>1.1327614642127254E-2</v>
      </c>
      <c r="X38" s="34">
        <f>$M$28/'Fixed data'!$C$7</f>
        <v>1.1327614642127254E-2</v>
      </c>
      <c r="Y38" s="34">
        <f>$M$28/'Fixed data'!$C$7</f>
        <v>1.1327614642127254E-2</v>
      </c>
      <c r="Z38" s="34">
        <f>$M$28/'Fixed data'!$C$7</f>
        <v>1.1327614642127254E-2</v>
      </c>
      <c r="AA38" s="34">
        <f>$M$28/'Fixed data'!$C$7</f>
        <v>1.1327614642127254E-2</v>
      </c>
      <c r="AB38" s="34">
        <f>$M$28/'Fixed data'!$C$7</f>
        <v>1.1327614642127254E-2</v>
      </c>
      <c r="AC38" s="34">
        <f>$M$28/'Fixed data'!$C$7</f>
        <v>1.1327614642127254E-2</v>
      </c>
      <c r="AD38" s="34">
        <f>$M$28/'Fixed data'!$C$7</f>
        <v>1.1327614642127254E-2</v>
      </c>
      <c r="AE38" s="34">
        <f>$M$28/'Fixed data'!$C$7</f>
        <v>1.1327614642127254E-2</v>
      </c>
      <c r="AF38" s="34">
        <f>$M$28/'Fixed data'!$C$7</f>
        <v>1.1327614642127254E-2</v>
      </c>
      <c r="AG38" s="34">
        <f>$M$28/'Fixed data'!$C$7</f>
        <v>1.1327614642127254E-2</v>
      </c>
      <c r="AH38" s="34">
        <f>$M$28/'Fixed data'!$C$7</f>
        <v>1.1327614642127254E-2</v>
      </c>
      <c r="AI38" s="34">
        <f>$M$28/'Fixed data'!$C$7</f>
        <v>1.1327614642127254E-2</v>
      </c>
      <c r="AJ38" s="34">
        <f>$M$28/'Fixed data'!$C$7</f>
        <v>1.1327614642127254E-2</v>
      </c>
      <c r="AK38" s="34">
        <f>$M$28/'Fixed data'!$C$7</f>
        <v>1.1327614642127254E-2</v>
      </c>
      <c r="AL38" s="34">
        <f>$M$28/'Fixed data'!$C$7</f>
        <v>1.1327614642127254E-2</v>
      </c>
      <c r="AM38" s="34">
        <f>$M$28/'Fixed data'!$C$7</f>
        <v>1.1327614642127254E-2</v>
      </c>
      <c r="AN38" s="34">
        <f>$M$28/'Fixed data'!$C$7</f>
        <v>1.1327614642127254E-2</v>
      </c>
      <c r="AO38" s="34">
        <f>$M$28/'Fixed data'!$C$7</f>
        <v>1.1327614642127254E-2</v>
      </c>
      <c r="AP38" s="34">
        <f>$M$28/'Fixed data'!$C$7</f>
        <v>1.1327614642127254E-2</v>
      </c>
      <c r="AQ38" s="34">
        <f>$M$28/'Fixed data'!$C$7</f>
        <v>1.1327614642127254E-2</v>
      </c>
      <c r="AR38" s="34">
        <f>$M$28/'Fixed data'!$C$7</f>
        <v>1.1327614642127254E-2</v>
      </c>
      <c r="AS38" s="34">
        <f>$M$28/'Fixed data'!$C$7</f>
        <v>1.1327614642127254E-2</v>
      </c>
      <c r="AT38" s="34">
        <f>$M$28/'Fixed data'!$C$7</f>
        <v>1.1327614642127254E-2</v>
      </c>
      <c r="AU38" s="34">
        <f>$M$28/'Fixed data'!$C$7</f>
        <v>1.1327614642127254E-2</v>
      </c>
      <c r="AV38" s="34">
        <f>$M$28/'Fixed data'!$C$7</f>
        <v>1.1327614642127254E-2</v>
      </c>
      <c r="AW38" s="34">
        <f>$M$28/'Fixed data'!$C$7</f>
        <v>1.1327614642127254E-2</v>
      </c>
      <c r="AX38" s="34">
        <f>$M$28/'Fixed data'!$C$7</f>
        <v>1.1327614642127254E-2</v>
      </c>
      <c r="AY38" s="34">
        <f>$M$28/'Fixed data'!$C$7</f>
        <v>1.1327614642127254E-2</v>
      </c>
      <c r="AZ38" s="34">
        <f>$M$28/'Fixed data'!$C$7</f>
        <v>1.1327614642127254E-2</v>
      </c>
      <c r="BA38" s="34">
        <f>$M$28/'Fixed data'!$C$7</f>
        <v>1.1327614642127254E-2</v>
      </c>
      <c r="BB38" s="34">
        <f>$M$28/'Fixed data'!$C$7</f>
        <v>1.1327614642127254E-2</v>
      </c>
      <c r="BC38" s="34">
        <f>$M$28/'Fixed data'!$C$7</f>
        <v>1.1327614642127254E-2</v>
      </c>
      <c r="BD38" s="34">
        <f>$M$28/'Fixed data'!$C$7</f>
        <v>1.1327614642127254E-2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1.1401982012222847E-2</v>
      </c>
      <c r="P39" s="34">
        <f>$N$28/'Fixed data'!$C$7</f>
        <v>1.1401982012222847E-2</v>
      </c>
      <c r="Q39" s="34">
        <f>$N$28/'Fixed data'!$C$7</f>
        <v>1.1401982012222847E-2</v>
      </c>
      <c r="R39" s="34">
        <f>$N$28/'Fixed data'!$C$7</f>
        <v>1.1401982012222847E-2</v>
      </c>
      <c r="S39" s="34">
        <f>$N$28/'Fixed data'!$C$7</f>
        <v>1.1401982012222847E-2</v>
      </c>
      <c r="T39" s="34">
        <f>$N$28/'Fixed data'!$C$7</f>
        <v>1.1401982012222847E-2</v>
      </c>
      <c r="U39" s="34">
        <f>$N$28/'Fixed data'!$C$7</f>
        <v>1.1401982012222847E-2</v>
      </c>
      <c r="V39" s="34">
        <f>$N$28/'Fixed data'!$C$7</f>
        <v>1.1401982012222847E-2</v>
      </c>
      <c r="W39" s="34">
        <f>$N$28/'Fixed data'!$C$7</f>
        <v>1.1401982012222847E-2</v>
      </c>
      <c r="X39" s="34">
        <f>$N$28/'Fixed data'!$C$7</f>
        <v>1.1401982012222847E-2</v>
      </c>
      <c r="Y39" s="34">
        <f>$N$28/'Fixed data'!$C$7</f>
        <v>1.1401982012222847E-2</v>
      </c>
      <c r="Z39" s="34">
        <f>$N$28/'Fixed data'!$C$7</f>
        <v>1.1401982012222847E-2</v>
      </c>
      <c r="AA39" s="34">
        <f>$N$28/'Fixed data'!$C$7</f>
        <v>1.1401982012222847E-2</v>
      </c>
      <c r="AB39" s="34">
        <f>$N$28/'Fixed data'!$C$7</f>
        <v>1.1401982012222847E-2</v>
      </c>
      <c r="AC39" s="34">
        <f>$N$28/'Fixed data'!$C$7</f>
        <v>1.1401982012222847E-2</v>
      </c>
      <c r="AD39" s="34">
        <f>$N$28/'Fixed data'!$C$7</f>
        <v>1.1401982012222847E-2</v>
      </c>
      <c r="AE39" s="34">
        <f>$N$28/'Fixed data'!$C$7</f>
        <v>1.1401982012222847E-2</v>
      </c>
      <c r="AF39" s="34">
        <f>$N$28/'Fixed data'!$C$7</f>
        <v>1.1401982012222847E-2</v>
      </c>
      <c r="AG39" s="34">
        <f>$N$28/'Fixed data'!$C$7</f>
        <v>1.1401982012222847E-2</v>
      </c>
      <c r="AH39" s="34">
        <f>$N$28/'Fixed data'!$C$7</f>
        <v>1.1401982012222847E-2</v>
      </c>
      <c r="AI39" s="34">
        <f>$N$28/'Fixed data'!$C$7</f>
        <v>1.1401982012222847E-2</v>
      </c>
      <c r="AJ39" s="34">
        <f>$N$28/'Fixed data'!$C$7</f>
        <v>1.1401982012222847E-2</v>
      </c>
      <c r="AK39" s="34">
        <f>$N$28/'Fixed data'!$C$7</f>
        <v>1.1401982012222847E-2</v>
      </c>
      <c r="AL39" s="34">
        <f>$N$28/'Fixed data'!$C$7</f>
        <v>1.1401982012222847E-2</v>
      </c>
      <c r="AM39" s="34">
        <f>$N$28/'Fixed data'!$C$7</f>
        <v>1.1401982012222847E-2</v>
      </c>
      <c r="AN39" s="34">
        <f>$N$28/'Fixed data'!$C$7</f>
        <v>1.1401982012222847E-2</v>
      </c>
      <c r="AO39" s="34">
        <f>$N$28/'Fixed data'!$C$7</f>
        <v>1.1401982012222847E-2</v>
      </c>
      <c r="AP39" s="34">
        <f>$N$28/'Fixed data'!$C$7</f>
        <v>1.1401982012222847E-2</v>
      </c>
      <c r="AQ39" s="34">
        <f>$N$28/'Fixed data'!$C$7</f>
        <v>1.1401982012222847E-2</v>
      </c>
      <c r="AR39" s="34">
        <f>$N$28/'Fixed data'!$C$7</f>
        <v>1.1401982012222847E-2</v>
      </c>
      <c r="AS39" s="34">
        <f>$N$28/'Fixed data'!$C$7</f>
        <v>1.1401982012222847E-2</v>
      </c>
      <c r="AT39" s="34">
        <f>$N$28/'Fixed data'!$C$7</f>
        <v>1.1401982012222847E-2</v>
      </c>
      <c r="AU39" s="34">
        <f>$N$28/'Fixed data'!$C$7</f>
        <v>1.1401982012222847E-2</v>
      </c>
      <c r="AV39" s="34">
        <f>$N$28/'Fixed data'!$C$7</f>
        <v>1.1401982012222847E-2</v>
      </c>
      <c r="AW39" s="34">
        <f>$N$28/'Fixed data'!$C$7</f>
        <v>1.1401982012222847E-2</v>
      </c>
      <c r="AX39" s="34">
        <f>$N$28/'Fixed data'!$C$7</f>
        <v>1.1401982012222847E-2</v>
      </c>
      <c r="AY39" s="34">
        <f>$N$28/'Fixed data'!$C$7</f>
        <v>1.1401982012222847E-2</v>
      </c>
      <c r="AZ39" s="34">
        <f>$N$28/'Fixed data'!$C$7</f>
        <v>1.1401982012222847E-2</v>
      </c>
      <c r="BA39" s="34">
        <f>$N$28/'Fixed data'!$C$7</f>
        <v>1.1401982012222847E-2</v>
      </c>
      <c r="BB39" s="34">
        <f>$N$28/'Fixed data'!$C$7</f>
        <v>1.1401982012222847E-2</v>
      </c>
      <c r="BC39" s="34">
        <f>$N$28/'Fixed data'!$C$7</f>
        <v>1.1401982012222847E-2</v>
      </c>
      <c r="BD39" s="34">
        <f>$N$28/'Fixed data'!$C$7</f>
        <v>1.1401982012222847E-2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1.1459284638131605E-2</v>
      </c>
      <c r="Q40" s="34">
        <f>$O$28/'Fixed data'!$C$7</f>
        <v>1.1459284638131605E-2</v>
      </c>
      <c r="R40" s="34">
        <f>$O$28/'Fixed data'!$C$7</f>
        <v>1.1459284638131605E-2</v>
      </c>
      <c r="S40" s="34">
        <f>$O$28/'Fixed data'!$C$7</f>
        <v>1.1459284638131605E-2</v>
      </c>
      <c r="T40" s="34">
        <f>$O$28/'Fixed data'!$C$7</f>
        <v>1.1459284638131605E-2</v>
      </c>
      <c r="U40" s="34">
        <f>$O$28/'Fixed data'!$C$7</f>
        <v>1.1459284638131605E-2</v>
      </c>
      <c r="V40" s="34">
        <f>$O$28/'Fixed data'!$C$7</f>
        <v>1.1459284638131605E-2</v>
      </c>
      <c r="W40" s="34">
        <f>$O$28/'Fixed data'!$C$7</f>
        <v>1.1459284638131605E-2</v>
      </c>
      <c r="X40" s="34">
        <f>$O$28/'Fixed data'!$C$7</f>
        <v>1.1459284638131605E-2</v>
      </c>
      <c r="Y40" s="34">
        <f>$O$28/'Fixed data'!$C$7</f>
        <v>1.1459284638131605E-2</v>
      </c>
      <c r="Z40" s="34">
        <f>$O$28/'Fixed data'!$C$7</f>
        <v>1.1459284638131605E-2</v>
      </c>
      <c r="AA40" s="34">
        <f>$O$28/'Fixed data'!$C$7</f>
        <v>1.1459284638131605E-2</v>
      </c>
      <c r="AB40" s="34">
        <f>$O$28/'Fixed data'!$C$7</f>
        <v>1.1459284638131605E-2</v>
      </c>
      <c r="AC40" s="34">
        <f>$O$28/'Fixed data'!$C$7</f>
        <v>1.1459284638131605E-2</v>
      </c>
      <c r="AD40" s="34">
        <f>$O$28/'Fixed data'!$C$7</f>
        <v>1.1459284638131605E-2</v>
      </c>
      <c r="AE40" s="34">
        <f>$O$28/'Fixed data'!$C$7</f>
        <v>1.1459284638131605E-2</v>
      </c>
      <c r="AF40" s="34">
        <f>$O$28/'Fixed data'!$C$7</f>
        <v>1.1459284638131605E-2</v>
      </c>
      <c r="AG40" s="34">
        <f>$O$28/'Fixed data'!$C$7</f>
        <v>1.1459284638131605E-2</v>
      </c>
      <c r="AH40" s="34">
        <f>$O$28/'Fixed data'!$C$7</f>
        <v>1.1459284638131605E-2</v>
      </c>
      <c r="AI40" s="34">
        <f>$O$28/'Fixed data'!$C$7</f>
        <v>1.1459284638131605E-2</v>
      </c>
      <c r="AJ40" s="34">
        <f>$O$28/'Fixed data'!$C$7</f>
        <v>1.1459284638131605E-2</v>
      </c>
      <c r="AK40" s="34">
        <f>$O$28/'Fixed data'!$C$7</f>
        <v>1.1459284638131605E-2</v>
      </c>
      <c r="AL40" s="34">
        <f>$O$28/'Fixed data'!$C$7</f>
        <v>1.1459284638131605E-2</v>
      </c>
      <c r="AM40" s="34">
        <f>$O$28/'Fixed data'!$C$7</f>
        <v>1.1459284638131605E-2</v>
      </c>
      <c r="AN40" s="34">
        <f>$O$28/'Fixed data'!$C$7</f>
        <v>1.1459284638131605E-2</v>
      </c>
      <c r="AO40" s="34">
        <f>$O$28/'Fixed data'!$C$7</f>
        <v>1.1459284638131605E-2</v>
      </c>
      <c r="AP40" s="34">
        <f>$O$28/'Fixed data'!$C$7</f>
        <v>1.1459284638131605E-2</v>
      </c>
      <c r="AQ40" s="34">
        <f>$O$28/'Fixed data'!$C$7</f>
        <v>1.1459284638131605E-2</v>
      </c>
      <c r="AR40" s="34">
        <f>$O$28/'Fixed data'!$C$7</f>
        <v>1.1459284638131605E-2</v>
      </c>
      <c r="AS40" s="34">
        <f>$O$28/'Fixed data'!$C$7</f>
        <v>1.1459284638131605E-2</v>
      </c>
      <c r="AT40" s="34">
        <f>$O$28/'Fixed data'!$C$7</f>
        <v>1.1459284638131605E-2</v>
      </c>
      <c r="AU40" s="34">
        <f>$O$28/'Fixed data'!$C$7</f>
        <v>1.1459284638131605E-2</v>
      </c>
      <c r="AV40" s="34">
        <f>$O$28/'Fixed data'!$C$7</f>
        <v>1.1459284638131605E-2</v>
      </c>
      <c r="AW40" s="34">
        <f>$O$28/'Fixed data'!$C$7</f>
        <v>1.1459284638131605E-2</v>
      </c>
      <c r="AX40" s="34">
        <f>$O$28/'Fixed data'!$C$7</f>
        <v>1.1459284638131605E-2</v>
      </c>
      <c r="AY40" s="34">
        <f>$O$28/'Fixed data'!$C$7</f>
        <v>1.1459284638131605E-2</v>
      </c>
      <c r="AZ40" s="34">
        <f>$O$28/'Fixed data'!$C$7</f>
        <v>1.1459284638131605E-2</v>
      </c>
      <c r="BA40" s="34">
        <f>$O$28/'Fixed data'!$C$7</f>
        <v>1.1459284638131605E-2</v>
      </c>
      <c r="BB40" s="34">
        <f>$O$28/'Fixed data'!$C$7</f>
        <v>1.1459284638131605E-2</v>
      </c>
      <c r="BC40" s="34">
        <f>$O$28/'Fixed data'!$C$7</f>
        <v>1.1459284638131605E-2</v>
      </c>
      <c r="BD40" s="34">
        <f>$O$28/'Fixed data'!$C$7</f>
        <v>1.1459284638131605E-2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1.1501671636096033E-2</v>
      </c>
      <c r="R41" s="34">
        <f>$P$28/'Fixed data'!$C$7</f>
        <v>1.1501671636096033E-2</v>
      </c>
      <c r="S41" s="34">
        <f>$P$28/'Fixed data'!$C$7</f>
        <v>1.1501671636096033E-2</v>
      </c>
      <c r="T41" s="34">
        <f>$P$28/'Fixed data'!$C$7</f>
        <v>1.1501671636096033E-2</v>
      </c>
      <c r="U41" s="34">
        <f>$P$28/'Fixed data'!$C$7</f>
        <v>1.1501671636096033E-2</v>
      </c>
      <c r="V41" s="34">
        <f>$P$28/'Fixed data'!$C$7</f>
        <v>1.1501671636096033E-2</v>
      </c>
      <c r="W41" s="34">
        <f>$P$28/'Fixed data'!$C$7</f>
        <v>1.1501671636096033E-2</v>
      </c>
      <c r="X41" s="34">
        <f>$P$28/'Fixed data'!$C$7</f>
        <v>1.1501671636096033E-2</v>
      </c>
      <c r="Y41" s="34">
        <f>$P$28/'Fixed data'!$C$7</f>
        <v>1.1501671636096033E-2</v>
      </c>
      <c r="Z41" s="34">
        <f>$P$28/'Fixed data'!$C$7</f>
        <v>1.1501671636096033E-2</v>
      </c>
      <c r="AA41" s="34">
        <f>$P$28/'Fixed data'!$C$7</f>
        <v>1.1501671636096033E-2</v>
      </c>
      <c r="AB41" s="34">
        <f>$P$28/'Fixed data'!$C$7</f>
        <v>1.1501671636096033E-2</v>
      </c>
      <c r="AC41" s="34">
        <f>$P$28/'Fixed data'!$C$7</f>
        <v>1.1501671636096033E-2</v>
      </c>
      <c r="AD41" s="34">
        <f>$P$28/'Fixed data'!$C$7</f>
        <v>1.1501671636096033E-2</v>
      </c>
      <c r="AE41" s="34">
        <f>$P$28/'Fixed data'!$C$7</f>
        <v>1.1501671636096033E-2</v>
      </c>
      <c r="AF41" s="34">
        <f>$P$28/'Fixed data'!$C$7</f>
        <v>1.1501671636096033E-2</v>
      </c>
      <c r="AG41" s="34">
        <f>$P$28/'Fixed data'!$C$7</f>
        <v>1.1501671636096033E-2</v>
      </c>
      <c r="AH41" s="34">
        <f>$P$28/'Fixed data'!$C$7</f>
        <v>1.1501671636096033E-2</v>
      </c>
      <c r="AI41" s="34">
        <f>$P$28/'Fixed data'!$C$7</f>
        <v>1.1501671636096033E-2</v>
      </c>
      <c r="AJ41" s="34">
        <f>$P$28/'Fixed data'!$C$7</f>
        <v>1.1501671636096033E-2</v>
      </c>
      <c r="AK41" s="34">
        <f>$P$28/'Fixed data'!$C$7</f>
        <v>1.1501671636096033E-2</v>
      </c>
      <c r="AL41" s="34">
        <f>$P$28/'Fixed data'!$C$7</f>
        <v>1.1501671636096033E-2</v>
      </c>
      <c r="AM41" s="34">
        <f>$P$28/'Fixed data'!$C$7</f>
        <v>1.1501671636096033E-2</v>
      </c>
      <c r="AN41" s="34">
        <f>$P$28/'Fixed data'!$C$7</f>
        <v>1.1501671636096033E-2</v>
      </c>
      <c r="AO41" s="34">
        <f>$P$28/'Fixed data'!$C$7</f>
        <v>1.1501671636096033E-2</v>
      </c>
      <c r="AP41" s="34">
        <f>$P$28/'Fixed data'!$C$7</f>
        <v>1.1501671636096033E-2</v>
      </c>
      <c r="AQ41" s="34">
        <f>$P$28/'Fixed data'!$C$7</f>
        <v>1.1501671636096033E-2</v>
      </c>
      <c r="AR41" s="34">
        <f>$P$28/'Fixed data'!$C$7</f>
        <v>1.1501671636096033E-2</v>
      </c>
      <c r="AS41" s="34">
        <f>$P$28/'Fixed data'!$C$7</f>
        <v>1.1501671636096033E-2</v>
      </c>
      <c r="AT41" s="34">
        <f>$P$28/'Fixed data'!$C$7</f>
        <v>1.1501671636096033E-2</v>
      </c>
      <c r="AU41" s="34">
        <f>$P$28/'Fixed data'!$C$7</f>
        <v>1.1501671636096033E-2</v>
      </c>
      <c r="AV41" s="34">
        <f>$P$28/'Fixed data'!$C$7</f>
        <v>1.1501671636096033E-2</v>
      </c>
      <c r="AW41" s="34">
        <f>$P$28/'Fixed data'!$C$7</f>
        <v>1.1501671636096033E-2</v>
      </c>
      <c r="AX41" s="34">
        <f>$P$28/'Fixed data'!$C$7</f>
        <v>1.1501671636096033E-2</v>
      </c>
      <c r="AY41" s="34">
        <f>$P$28/'Fixed data'!$C$7</f>
        <v>1.1501671636096033E-2</v>
      </c>
      <c r="AZ41" s="34">
        <f>$P$28/'Fixed data'!$C$7</f>
        <v>1.1501671636096033E-2</v>
      </c>
      <c r="BA41" s="34">
        <f>$P$28/'Fixed data'!$C$7</f>
        <v>1.1501671636096033E-2</v>
      </c>
      <c r="BB41" s="34">
        <f>$P$28/'Fixed data'!$C$7</f>
        <v>1.1501671636096033E-2</v>
      </c>
      <c r="BC41" s="34">
        <f>$P$28/'Fixed data'!$C$7</f>
        <v>1.1501671636096033E-2</v>
      </c>
      <c r="BD41" s="34">
        <f>$P$28/'Fixed data'!$C$7</f>
        <v>1.1501671636096033E-2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1.1520572621873117E-2</v>
      </c>
      <c r="S42" s="34">
        <f>$Q$28/'Fixed data'!$C$7</f>
        <v>1.1520572621873117E-2</v>
      </c>
      <c r="T42" s="34">
        <f>$Q$28/'Fixed data'!$C$7</f>
        <v>1.1520572621873117E-2</v>
      </c>
      <c r="U42" s="34">
        <f>$Q$28/'Fixed data'!$C$7</f>
        <v>1.1520572621873117E-2</v>
      </c>
      <c r="V42" s="34">
        <f>$Q$28/'Fixed data'!$C$7</f>
        <v>1.1520572621873117E-2</v>
      </c>
      <c r="W42" s="34">
        <f>$Q$28/'Fixed data'!$C$7</f>
        <v>1.1520572621873117E-2</v>
      </c>
      <c r="X42" s="34">
        <f>$Q$28/'Fixed data'!$C$7</f>
        <v>1.1520572621873117E-2</v>
      </c>
      <c r="Y42" s="34">
        <f>$Q$28/'Fixed data'!$C$7</f>
        <v>1.1520572621873117E-2</v>
      </c>
      <c r="Z42" s="34">
        <f>$Q$28/'Fixed data'!$C$7</f>
        <v>1.1520572621873117E-2</v>
      </c>
      <c r="AA42" s="34">
        <f>$Q$28/'Fixed data'!$C$7</f>
        <v>1.1520572621873117E-2</v>
      </c>
      <c r="AB42" s="34">
        <f>$Q$28/'Fixed data'!$C$7</f>
        <v>1.1520572621873117E-2</v>
      </c>
      <c r="AC42" s="34">
        <f>$Q$28/'Fixed data'!$C$7</f>
        <v>1.1520572621873117E-2</v>
      </c>
      <c r="AD42" s="34">
        <f>$Q$28/'Fixed data'!$C$7</f>
        <v>1.1520572621873117E-2</v>
      </c>
      <c r="AE42" s="34">
        <f>$Q$28/'Fixed data'!$C$7</f>
        <v>1.1520572621873117E-2</v>
      </c>
      <c r="AF42" s="34">
        <f>$Q$28/'Fixed data'!$C$7</f>
        <v>1.1520572621873117E-2</v>
      </c>
      <c r="AG42" s="34">
        <f>$Q$28/'Fixed data'!$C$7</f>
        <v>1.1520572621873117E-2</v>
      </c>
      <c r="AH42" s="34">
        <f>$Q$28/'Fixed data'!$C$7</f>
        <v>1.1520572621873117E-2</v>
      </c>
      <c r="AI42" s="34">
        <f>$Q$28/'Fixed data'!$C$7</f>
        <v>1.1520572621873117E-2</v>
      </c>
      <c r="AJ42" s="34">
        <f>$Q$28/'Fixed data'!$C$7</f>
        <v>1.1520572621873117E-2</v>
      </c>
      <c r="AK42" s="34">
        <f>$Q$28/'Fixed data'!$C$7</f>
        <v>1.1520572621873117E-2</v>
      </c>
      <c r="AL42" s="34">
        <f>$Q$28/'Fixed data'!$C$7</f>
        <v>1.1520572621873117E-2</v>
      </c>
      <c r="AM42" s="34">
        <f>$Q$28/'Fixed data'!$C$7</f>
        <v>1.1520572621873117E-2</v>
      </c>
      <c r="AN42" s="34">
        <f>$Q$28/'Fixed data'!$C$7</f>
        <v>1.1520572621873117E-2</v>
      </c>
      <c r="AO42" s="34">
        <f>$Q$28/'Fixed data'!$C$7</f>
        <v>1.1520572621873117E-2</v>
      </c>
      <c r="AP42" s="34">
        <f>$Q$28/'Fixed data'!$C$7</f>
        <v>1.1520572621873117E-2</v>
      </c>
      <c r="AQ42" s="34">
        <f>$Q$28/'Fixed data'!$C$7</f>
        <v>1.1520572621873117E-2</v>
      </c>
      <c r="AR42" s="34">
        <f>$Q$28/'Fixed data'!$C$7</f>
        <v>1.1520572621873117E-2</v>
      </c>
      <c r="AS42" s="34">
        <f>$Q$28/'Fixed data'!$C$7</f>
        <v>1.1520572621873117E-2</v>
      </c>
      <c r="AT42" s="34">
        <f>$Q$28/'Fixed data'!$C$7</f>
        <v>1.1520572621873117E-2</v>
      </c>
      <c r="AU42" s="34">
        <f>$Q$28/'Fixed data'!$C$7</f>
        <v>1.1520572621873117E-2</v>
      </c>
      <c r="AV42" s="34">
        <f>$Q$28/'Fixed data'!$C$7</f>
        <v>1.1520572621873117E-2</v>
      </c>
      <c r="AW42" s="34">
        <f>$Q$28/'Fixed data'!$C$7</f>
        <v>1.1520572621873117E-2</v>
      </c>
      <c r="AX42" s="34">
        <f>$Q$28/'Fixed data'!$C$7</f>
        <v>1.1520572621873117E-2</v>
      </c>
      <c r="AY42" s="34">
        <f>$Q$28/'Fixed data'!$C$7</f>
        <v>1.1520572621873117E-2</v>
      </c>
      <c r="AZ42" s="34">
        <f>$Q$28/'Fixed data'!$C$7</f>
        <v>1.1520572621873117E-2</v>
      </c>
      <c r="BA42" s="34">
        <f>$Q$28/'Fixed data'!$C$7</f>
        <v>1.1520572621873117E-2</v>
      </c>
      <c r="BB42" s="34">
        <f>$Q$28/'Fixed data'!$C$7</f>
        <v>1.1520572621873117E-2</v>
      </c>
      <c r="BC42" s="34">
        <f>$Q$28/'Fixed data'!$C$7</f>
        <v>1.1520572621873117E-2</v>
      </c>
      <c r="BD42" s="34">
        <f>$Q$28/'Fixed data'!$C$7</f>
        <v>1.1520572621873117E-2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1.1520572621873117E-2</v>
      </c>
      <c r="T43" s="34">
        <f>$R$28/'Fixed data'!$C$7</f>
        <v>1.1520572621873117E-2</v>
      </c>
      <c r="U43" s="34">
        <f>$R$28/'Fixed data'!$C$7</f>
        <v>1.1520572621873117E-2</v>
      </c>
      <c r="V43" s="34">
        <f>$R$28/'Fixed data'!$C$7</f>
        <v>1.1520572621873117E-2</v>
      </c>
      <c r="W43" s="34">
        <f>$R$28/'Fixed data'!$C$7</f>
        <v>1.1520572621873117E-2</v>
      </c>
      <c r="X43" s="34">
        <f>$R$28/'Fixed data'!$C$7</f>
        <v>1.1520572621873117E-2</v>
      </c>
      <c r="Y43" s="34">
        <f>$R$28/'Fixed data'!$C$7</f>
        <v>1.1520572621873117E-2</v>
      </c>
      <c r="Z43" s="34">
        <f>$R$28/'Fixed data'!$C$7</f>
        <v>1.1520572621873117E-2</v>
      </c>
      <c r="AA43" s="34">
        <f>$R$28/'Fixed data'!$C$7</f>
        <v>1.1520572621873117E-2</v>
      </c>
      <c r="AB43" s="34">
        <f>$R$28/'Fixed data'!$C$7</f>
        <v>1.1520572621873117E-2</v>
      </c>
      <c r="AC43" s="34">
        <f>$R$28/'Fixed data'!$C$7</f>
        <v>1.1520572621873117E-2</v>
      </c>
      <c r="AD43" s="34">
        <f>$R$28/'Fixed data'!$C$7</f>
        <v>1.1520572621873117E-2</v>
      </c>
      <c r="AE43" s="34">
        <f>$R$28/'Fixed data'!$C$7</f>
        <v>1.1520572621873117E-2</v>
      </c>
      <c r="AF43" s="34">
        <f>$R$28/'Fixed data'!$C$7</f>
        <v>1.1520572621873117E-2</v>
      </c>
      <c r="AG43" s="34">
        <f>$R$28/'Fixed data'!$C$7</f>
        <v>1.1520572621873117E-2</v>
      </c>
      <c r="AH43" s="34">
        <f>$R$28/'Fixed data'!$C$7</f>
        <v>1.1520572621873117E-2</v>
      </c>
      <c r="AI43" s="34">
        <f>$R$28/'Fixed data'!$C$7</f>
        <v>1.1520572621873117E-2</v>
      </c>
      <c r="AJ43" s="34">
        <f>$R$28/'Fixed data'!$C$7</f>
        <v>1.1520572621873117E-2</v>
      </c>
      <c r="AK43" s="34">
        <f>$R$28/'Fixed data'!$C$7</f>
        <v>1.1520572621873117E-2</v>
      </c>
      <c r="AL43" s="34">
        <f>$R$28/'Fixed data'!$C$7</f>
        <v>1.1520572621873117E-2</v>
      </c>
      <c r="AM43" s="34">
        <f>$R$28/'Fixed data'!$C$7</f>
        <v>1.1520572621873117E-2</v>
      </c>
      <c r="AN43" s="34">
        <f>$R$28/'Fixed data'!$C$7</f>
        <v>1.1520572621873117E-2</v>
      </c>
      <c r="AO43" s="34">
        <f>$R$28/'Fixed data'!$C$7</f>
        <v>1.1520572621873117E-2</v>
      </c>
      <c r="AP43" s="34">
        <f>$R$28/'Fixed data'!$C$7</f>
        <v>1.1520572621873117E-2</v>
      </c>
      <c r="AQ43" s="34">
        <f>$R$28/'Fixed data'!$C$7</f>
        <v>1.1520572621873117E-2</v>
      </c>
      <c r="AR43" s="34">
        <f>$R$28/'Fixed data'!$C$7</f>
        <v>1.1520572621873117E-2</v>
      </c>
      <c r="AS43" s="34">
        <f>$R$28/'Fixed data'!$C$7</f>
        <v>1.1520572621873117E-2</v>
      </c>
      <c r="AT43" s="34">
        <f>$R$28/'Fixed data'!$C$7</f>
        <v>1.1520572621873117E-2</v>
      </c>
      <c r="AU43" s="34">
        <f>$R$28/'Fixed data'!$C$7</f>
        <v>1.1520572621873117E-2</v>
      </c>
      <c r="AV43" s="34">
        <f>$R$28/'Fixed data'!$C$7</f>
        <v>1.1520572621873117E-2</v>
      </c>
      <c r="AW43" s="34">
        <f>$R$28/'Fixed data'!$C$7</f>
        <v>1.1520572621873117E-2</v>
      </c>
      <c r="AX43" s="34">
        <f>$R$28/'Fixed data'!$C$7</f>
        <v>1.1520572621873117E-2</v>
      </c>
      <c r="AY43" s="34">
        <f>$R$28/'Fixed data'!$C$7</f>
        <v>1.1520572621873117E-2</v>
      </c>
      <c r="AZ43" s="34">
        <f>$R$28/'Fixed data'!$C$7</f>
        <v>1.1520572621873117E-2</v>
      </c>
      <c r="BA43" s="34">
        <f>$R$28/'Fixed data'!$C$7</f>
        <v>1.1520572621873117E-2</v>
      </c>
      <c r="BB43" s="34">
        <f>$R$28/'Fixed data'!$C$7</f>
        <v>1.1520572621873117E-2</v>
      </c>
      <c r="BC43" s="34">
        <f>$R$28/'Fixed data'!$C$7</f>
        <v>1.1520572621873117E-2</v>
      </c>
      <c r="BD43" s="34">
        <f>$R$28/'Fixed data'!$C$7</f>
        <v>1.1520572621873117E-2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1.1520572621873117E-2</v>
      </c>
      <c r="U44" s="34">
        <f>$S$28/'Fixed data'!$C$7</f>
        <v>1.1520572621873117E-2</v>
      </c>
      <c r="V44" s="34">
        <f>$S$28/'Fixed data'!$C$7</f>
        <v>1.1520572621873117E-2</v>
      </c>
      <c r="W44" s="34">
        <f>$S$28/'Fixed data'!$C$7</f>
        <v>1.1520572621873117E-2</v>
      </c>
      <c r="X44" s="34">
        <f>$S$28/'Fixed data'!$C$7</f>
        <v>1.1520572621873117E-2</v>
      </c>
      <c r="Y44" s="34">
        <f>$S$28/'Fixed data'!$C$7</f>
        <v>1.1520572621873117E-2</v>
      </c>
      <c r="Z44" s="34">
        <f>$S$28/'Fixed data'!$C$7</f>
        <v>1.1520572621873117E-2</v>
      </c>
      <c r="AA44" s="34">
        <f>$S$28/'Fixed data'!$C$7</f>
        <v>1.1520572621873117E-2</v>
      </c>
      <c r="AB44" s="34">
        <f>$S$28/'Fixed data'!$C$7</f>
        <v>1.1520572621873117E-2</v>
      </c>
      <c r="AC44" s="34">
        <f>$S$28/'Fixed data'!$C$7</f>
        <v>1.1520572621873117E-2</v>
      </c>
      <c r="AD44" s="34">
        <f>$S$28/'Fixed data'!$C$7</f>
        <v>1.1520572621873117E-2</v>
      </c>
      <c r="AE44" s="34">
        <f>$S$28/'Fixed data'!$C$7</f>
        <v>1.1520572621873117E-2</v>
      </c>
      <c r="AF44" s="34">
        <f>$S$28/'Fixed data'!$C$7</f>
        <v>1.1520572621873117E-2</v>
      </c>
      <c r="AG44" s="34">
        <f>$S$28/'Fixed data'!$C$7</f>
        <v>1.1520572621873117E-2</v>
      </c>
      <c r="AH44" s="34">
        <f>$S$28/'Fixed data'!$C$7</f>
        <v>1.1520572621873117E-2</v>
      </c>
      <c r="AI44" s="34">
        <f>$S$28/'Fixed data'!$C$7</f>
        <v>1.1520572621873117E-2</v>
      </c>
      <c r="AJ44" s="34">
        <f>$S$28/'Fixed data'!$C$7</f>
        <v>1.1520572621873117E-2</v>
      </c>
      <c r="AK44" s="34">
        <f>$S$28/'Fixed data'!$C$7</f>
        <v>1.1520572621873117E-2</v>
      </c>
      <c r="AL44" s="34">
        <f>$S$28/'Fixed data'!$C$7</f>
        <v>1.1520572621873117E-2</v>
      </c>
      <c r="AM44" s="34">
        <f>$S$28/'Fixed data'!$C$7</f>
        <v>1.1520572621873117E-2</v>
      </c>
      <c r="AN44" s="34">
        <f>$S$28/'Fixed data'!$C$7</f>
        <v>1.1520572621873117E-2</v>
      </c>
      <c r="AO44" s="34">
        <f>$S$28/'Fixed data'!$C$7</f>
        <v>1.1520572621873117E-2</v>
      </c>
      <c r="AP44" s="34">
        <f>$S$28/'Fixed data'!$C$7</f>
        <v>1.1520572621873117E-2</v>
      </c>
      <c r="AQ44" s="34">
        <f>$S$28/'Fixed data'!$C$7</f>
        <v>1.1520572621873117E-2</v>
      </c>
      <c r="AR44" s="34">
        <f>$S$28/'Fixed data'!$C$7</f>
        <v>1.1520572621873117E-2</v>
      </c>
      <c r="AS44" s="34">
        <f>$S$28/'Fixed data'!$C$7</f>
        <v>1.1520572621873117E-2</v>
      </c>
      <c r="AT44" s="34">
        <f>$S$28/'Fixed data'!$C$7</f>
        <v>1.1520572621873117E-2</v>
      </c>
      <c r="AU44" s="34">
        <f>$S$28/'Fixed data'!$C$7</f>
        <v>1.1520572621873117E-2</v>
      </c>
      <c r="AV44" s="34">
        <f>$S$28/'Fixed data'!$C$7</f>
        <v>1.1520572621873117E-2</v>
      </c>
      <c r="AW44" s="34">
        <f>$S$28/'Fixed data'!$C$7</f>
        <v>1.1520572621873117E-2</v>
      </c>
      <c r="AX44" s="34">
        <f>$S$28/'Fixed data'!$C$7</f>
        <v>1.1520572621873117E-2</v>
      </c>
      <c r="AY44" s="34">
        <f>$S$28/'Fixed data'!$C$7</f>
        <v>1.1520572621873117E-2</v>
      </c>
      <c r="AZ44" s="34">
        <f>$S$28/'Fixed data'!$C$7</f>
        <v>1.1520572621873117E-2</v>
      </c>
      <c r="BA44" s="34">
        <f>$S$28/'Fixed data'!$C$7</f>
        <v>1.1520572621873117E-2</v>
      </c>
      <c r="BB44" s="34">
        <f>$S$28/'Fixed data'!$C$7</f>
        <v>1.1520572621873117E-2</v>
      </c>
      <c r="BC44" s="34">
        <f>$S$28/'Fixed data'!$C$7</f>
        <v>1.1520572621873117E-2</v>
      </c>
      <c r="BD44" s="34">
        <f>$S$28/'Fixed data'!$C$7</f>
        <v>1.1520572621873117E-2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1.1520572621873117E-2</v>
      </c>
      <c r="V45" s="34">
        <f>$T$28/'Fixed data'!$C$7</f>
        <v>1.1520572621873117E-2</v>
      </c>
      <c r="W45" s="34">
        <f>$T$28/'Fixed data'!$C$7</f>
        <v>1.1520572621873117E-2</v>
      </c>
      <c r="X45" s="34">
        <f>$T$28/'Fixed data'!$C$7</f>
        <v>1.1520572621873117E-2</v>
      </c>
      <c r="Y45" s="34">
        <f>$T$28/'Fixed data'!$C$7</f>
        <v>1.1520572621873117E-2</v>
      </c>
      <c r="Z45" s="34">
        <f>$T$28/'Fixed data'!$C$7</f>
        <v>1.1520572621873117E-2</v>
      </c>
      <c r="AA45" s="34">
        <f>$T$28/'Fixed data'!$C$7</f>
        <v>1.1520572621873117E-2</v>
      </c>
      <c r="AB45" s="34">
        <f>$T$28/'Fixed data'!$C$7</f>
        <v>1.1520572621873117E-2</v>
      </c>
      <c r="AC45" s="34">
        <f>$T$28/'Fixed data'!$C$7</f>
        <v>1.1520572621873117E-2</v>
      </c>
      <c r="AD45" s="34">
        <f>$T$28/'Fixed data'!$C$7</f>
        <v>1.1520572621873117E-2</v>
      </c>
      <c r="AE45" s="34">
        <f>$T$28/'Fixed data'!$C$7</f>
        <v>1.1520572621873117E-2</v>
      </c>
      <c r="AF45" s="34">
        <f>$T$28/'Fixed data'!$C$7</f>
        <v>1.1520572621873117E-2</v>
      </c>
      <c r="AG45" s="34">
        <f>$T$28/'Fixed data'!$C$7</f>
        <v>1.1520572621873117E-2</v>
      </c>
      <c r="AH45" s="34">
        <f>$T$28/'Fixed data'!$C$7</f>
        <v>1.1520572621873117E-2</v>
      </c>
      <c r="AI45" s="34">
        <f>$T$28/'Fixed data'!$C$7</f>
        <v>1.1520572621873117E-2</v>
      </c>
      <c r="AJ45" s="34">
        <f>$T$28/'Fixed data'!$C$7</f>
        <v>1.1520572621873117E-2</v>
      </c>
      <c r="AK45" s="34">
        <f>$T$28/'Fixed data'!$C$7</f>
        <v>1.1520572621873117E-2</v>
      </c>
      <c r="AL45" s="34">
        <f>$T$28/'Fixed data'!$C$7</f>
        <v>1.1520572621873117E-2</v>
      </c>
      <c r="AM45" s="34">
        <f>$T$28/'Fixed data'!$C$7</f>
        <v>1.1520572621873117E-2</v>
      </c>
      <c r="AN45" s="34">
        <f>$T$28/'Fixed data'!$C$7</f>
        <v>1.1520572621873117E-2</v>
      </c>
      <c r="AO45" s="34">
        <f>$T$28/'Fixed data'!$C$7</f>
        <v>1.1520572621873117E-2</v>
      </c>
      <c r="AP45" s="34">
        <f>$T$28/'Fixed data'!$C$7</f>
        <v>1.1520572621873117E-2</v>
      </c>
      <c r="AQ45" s="34">
        <f>$T$28/'Fixed data'!$C$7</f>
        <v>1.1520572621873117E-2</v>
      </c>
      <c r="AR45" s="34">
        <f>$T$28/'Fixed data'!$C$7</f>
        <v>1.1520572621873117E-2</v>
      </c>
      <c r="AS45" s="34">
        <f>$T$28/'Fixed data'!$C$7</f>
        <v>1.1520572621873117E-2</v>
      </c>
      <c r="AT45" s="34">
        <f>$T$28/'Fixed data'!$C$7</f>
        <v>1.1520572621873117E-2</v>
      </c>
      <c r="AU45" s="34">
        <f>$T$28/'Fixed data'!$C$7</f>
        <v>1.1520572621873117E-2</v>
      </c>
      <c r="AV45" s="34">
        <f>$T$28/'Fixed data'!$C$7</f>
        <v>1.1520572621873117E-2</v>
      </c>
      <c r="AW45" s="34">
        <f>$T$28/'Fixed data'!$C$7</f>
        <v>1.1520572621873117E-2</v>
      </c>
      <c r="AX45" s="34">
        <f>$T$28/'Fixed data'!$C$7</f>
        <v>1.1520572621873117E-2</v>
      </c>
      <c r="AY45" s="34">
        <f>$T$28/'Fixed data'!$C$7</f>
        <v>1.1520572621873117E-2</v>
      </c>
      <c r="AZ45" s="34">
        <f>$T$28/'Fixed data'!$C$7</f>
        <v>1.1520572621873117E-2</v>
      </c>
      <c r="BA45" s="34">
        <f>$T$28/'Fixed data'!$C$7</f>
        <v>1.1520572621873117E-2</v>
      </c>
      <c r="BB45" s="34">
        <f>$T$28/'Fixed data'!$C$7</f>
        <v>1.1520572621873117E-2</v>
      </c>
      <c r="BC45" s="34">
        <f>$T$28/'Fixed data'!$C$7</f>
        <v>1.1520572621873117E-2</v>
      </c>
      <c r="BD45" s="34">
        <f>$T$28/'Fixed data'!$C$7</f>
        <v>1.1520572621873117E-2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1.1520572621873117E-2</v>
      </c>
      <c r="W46" s="34">
        <f>$U$28/'Fixed data'!$C$7</f>
        <v>1.1520572621873117E-2</v>
      </c>
      <c r="X46" s="34">
        <f>$U$28/'Fixed data'!$C$7</f>
        <v>1.1520572621873117E-2</v>
      </c>
      <c r="Y46" s="34">
        <f>$U$28/'Fixed data'!$C$7</f>
        <v>1.1520572621873117E-2</v>
      </c>
      <c r="Z46" s="34">
        <f>$U$28/'Fixed data'!$C$7</f>
        <v>1.1520572621873117E-2</v>
      </c>
      <c r="AA46" s="34">
        <f>$U$28/'Fixed data'!$C$7</f>
        <v>1.1520572621873117E-2</v>
      </c>
      <c r="AB46" s="34">
        <f>$U$28/'Fixed data'!$C$7</f>
        <v>1.1520572621873117E-2</v>
      </c>
      <c r="AC46" s="34">
        <f>$U$28/'Fixed data'!$C$7</f>
        <v>1.1520572621873117E-2</v>
      </c>
      <c r="AD46" s="34">
        <f>$U$28/'Fixed data'!$C$7</f>
        <v>1.1520572621873117E-2</v>
      </c>
      <c r="AE46" s="34">
        <f>$U$28/'Fixed data'!$C$7</f>
        <v>1.1520572621873117E-2</v>
      </c>
      <c r="AF46" s="34">
        <f>$U$28/'Fixed data'!$C$7</f>
        <v>1.1520572621873117E-2</v>
      </c>
      <c r="AG46" s="34">
        <f>$U$28/'Fixed data'!$C$7</f>
        <v>1.1520572621873117E-2</v>
      </c>
      <c r="AH46" s="34">
        <f>$U$28/'Fixed data'!$C$7</f>
        <v>1.1520572621873117E-2</v>
      </c>
      <c r="AI46" s="34">
        <f>$U$28/'Fixed data'!$C$7</f>
        <v>1.1520572621873117E-2</v>
      </c>
      <c r="AJ46" s="34">
        <f>$U$28/'Fixed data'!$C$7</f>
        <v>1.1520572621873117E-2</v>
      </c>
      <c r="AK46" s="34">
        <f>$U$28/'Fixed data'!$C$7</f>
        <v>1.1520572621873117E-2</v>
      </c>
      <c r="AL46" s="34">
        <f>$U$28/'Fixed data'!$C$7</f>
        <v>1.1520572621873117E-2</v>
      </c>
      <c r="AM46" s="34">
        <f>$U$28/'Fixed data'!$C$7</f>
        <v>1.1520572621873117E-2</v>
      </c>
      <c r="AN46" s="34">
        <f>$U$28/'Fixed data'!$C$7</f>
        <v>1.1520572621873117E-2</v>
      </c>
      <c r="AO46" s="34">
        <f>$U$28/'Fixed data'!$C$7</f>
        <v>1.1520572621873117E-2</v>
      </c>
      <c r="AP46" s="34">
        <f>$U$28/'Fixed data'!$C$7</f>
        <v>1.1520572621873117E-2</v>
      </c>
      <c r="AQ46" s="34">
        <f>$U$28/'Fixed data'!$C$7</f>
        <v>1.1520572621873117E-2</v>
      </c>
      <c r="AR46" s="34">
        <f>$U$28/'Fixed data'!$C$7</f>
        <v>1.1520572621873117E-2</v>
      </c>
      <c r="AS46" s="34">
        <f>$U$28/'Fixed data'!$C$7</f>
        <v>1.1520572621873117E-2</v>
      </c>
      <c r="AT46" s="34">
        <f>$U$28/'Fixed data'!$C$7</f>
        <v>1.1520572621873117E-2</v>
      </c>
      <c r="AU46" s="34">
        <f>$U$28/'Fixed data'!$C$7</f>
        <v>1.1520572621873117E-2</v>
      </c>
      <c r="AV46" s="34">
        <f>$U$28/'Fixed data'!$C$7</f>
        <v>1.1520572621873117E-2</v>
      </c>
      <c r="AW46" s="34">
        <f>$U$28/'Fixed data'!$C$7</f>
        <v>1.1520572621873117E-2</v>
      </c>
      <c r="AX46" s="34">
        <f>$U$28/'Fixed data'!$C$7</f>
        <v>1.1520572621873117E-2</v>
      </c>
      <c r="AY46" s="34">
        <f>$U$28/'Fixed data'!$C$7</f>
        <v>1.1520572621873117E-2</v>
      </c>
      <c r="AZ46" s="34">
        <f>$U$28/'Fixed data'!$C$7</f>
        <v>1.1520572621873117E-2</v>
      </c>
      <c r="BA46" s="34">
        <f>$U$28/'Fixed data'!$C$7</f>
        <v>1.1520572621873117E-2</v>
      </c>
      <c r="BB46" s="34">
        <f>$U$28/'Fixed data'!$C$7</f>
        <v>1.1520572621873117E-2</v>
      </c>
      <c r="BC46" s="34">
        <f>$U$28/'Fixed data'!$C$7</f>
        <v>1.1520572621873117E-2</v>
      </c>
      <c r="BD46" s="34">
        <f>$U$28/'Fixed data'!$C$7</f>
        <v>1.1520572621873117E-2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1.1520572621873117E-2</v>
      </c>
      <c r="X47" s="34">
        <f>$V$28/'Fixed data'!$C$7</f>
        <v>1.1520572621873117E-2</v>
      </c>
      <c r="Y47" s="34">
        <f>$V$28/'Fixed data'!$C$7</f>
        <v>1.1520572621873117E-2</v>
      </c>
      <c r="Z47" s="34">
        <f>$V$28/'Fixed data'!$C$7</f>
        <v>1.1520572621873117E-2</v>
      </c>
      <c r="AA47" s="34">
        <f>$V$28/'Fixed data'!$C$7</f>
        <v>1.1520572621873117E-2</v>
      </c>
      <c r="AB47" s="34">
        <f>$V$28/'Fixed data'!$C$7</f>
        <v>1.1520572621873117E-2</v>
      </c>
      <c r="AC47" s="34">
        <f>$V$28/'Fixed data'!$C$7</f>
        <v>1.1520572621873117E-2</v>
      </c>
      <c r="AD47" s="34">
        <f>$V$28/'Fixed data'!$C$7</f>
        <v>1.1520572621873117E-2</v>
      </c>
      <c r="AE47" s="34">
        <f>$V$28/'Fixed data'!$C$7</f>
        <v>1.1520572621873117E-2</v>
      </c>
      <c r="AF47" s="34">
        <f>$V$28/'Fixed data'!$C$7</f>
        <v>1.1520572621873117E-2</v>
      </c>
      <c r="AG47" s="34">
        <f>$V$28/'Fixed data'!$C$7</f>
        <v>1.1520572621873117E-2</v>
      </c>
      <c r="AH47" s="34">
        <f>$V$28/'Fixed data'!$C$7</f>
        <v>1.1520572621873117E-2</v>
      </c>
      <c r="AI47" s="34">
        <f>$V$28/'Fixed data'!$C$7</f>
        <v>1.1520572621873117E-2</v>
      </c>
      <c r="AJ47" s="34">
        <f>$V$28/'Fixed data'!$C$7</f>
        <v>1.1520572621873117E-2</v>
      </c>
      <c r="AK47" s="34">
        <f>$V$28/'Fixed data'!$C$7</f>
        <v>1.1520572621873117E-2</v>
      </c>
      <c r="AL47" s="34">
        <f>$V$28/'Fixed data'!$C$7</f>
        <v>1.1520572621873117E-2</v>
      </c>
      <c r="AM47" s="34">
        <f>$V$28/'Fixed data'!$C$7</f>
        <v>1.1520572621873117E-2</v>
      </c>
      <c r="AN47" s="34">
        <f>$V$28/'Fixed data'!$C$7</f>
        <v>1.1520572621873117E-2</v>
      </c>
      <c r="AO47" s="34">
        <f>$V$28/'Fixed data'!$C$7</f>
        <v>1.1520572621873117E-2</v>
      </c>
      <c r="AP47" s="34">
        <f>$V$28/'Fixed data'!$C$7</f>
        <v>1.1520572621873117E-2</v>
      </c>
      <c r="AQ47" s="34">
        <f>$V$28/'Fixed data'!$C$7</f>
        <v>1.1520572621873117E-2</v>
      </c>
      <c r="AR47" s="34">
        <f>$V$28/'Fixed data'!$C$7</f>
        <v>1.1520572621873117E-2</v>
      </c>
      <c r="AS47" s="34">
        <f>$V$28/'Fixed data'!$C$7</f>
        <v>1.1520572621873117E-2</v>
      </c>
      <c r="AT47" s="34">
        <f>$V$28/'Fixed data'!$C$7</f>
        <v>1.1520572621873117E-2</v>
      </c>
      <c r="AU47" s="34">
        <f>$V$28/'Fixed data'!$C$7</f>
        <v>1.1520572621873117E-2</v>
      </c>
      <c r="AV47" s="34">
        <f>$V$28/'Fixed data'!$C$7</f>
        <v>1.1520572621873117E-2</v>
      </c>
      <c r="AW47" s="34">
        <f>$V$28/'Fixed data'!$C$7</f>
        <v>1.1520572621873117E-2</v>
      </c>
      <c r="AX47" s="34">
        <f>$V$28/'Fixed data'!$C$7</f>
        <v>1.1520572621873117E-2</v>
      </c>
      <c r="AY47" s="34">
        <f>$V$28/'Fixed data'!$C$7</f>
        <v>1.1520572621873117E-2</v>
      </c>
      <c r="AZ47" s="34">
        <f>$V$28/'Fixed data'!$C$7</f>
        <v>1.1520572621873117E-2</v>
      </c>
      <c r="BA47" s="34">
        <f>$V$28/'Fixed data'!$C$7</f>
        <v>1.1520572621873117E-2</v>
      </c>
      <c r="BB47" s="34">
        <f>$V$28/'Fixed data'!$C$7</f>
        <v>1.1520572621873117E-2</v>
      </c>
      <c r="BC47" s="34">
        <f>$V$28/'Fixed data'!$C$7</f>
        <v>1.1520572621873117E-2</v>
      </c>
      <c r="BD47" s="34">
        <f>$V$28/'Fixed data'!$C$7</f>
        <v>1.1520572621873117E-2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1.1520572621873117E-2</v>
      </c>
      <c r="Y48" s="34">
        <f>$W$28/'Fixed data'!$C$7</f>
        <v>1.1520572621873117E-2</v>
      </c>
      <c r="Z48" s="34">
        <f>$W$28/'Fixed data'!$C$7</f>
        <v>1.1520572621873117E-2</v>
      </c>
      <c r="AA48" s="34">
        <f>$W$28/'Fixed data'!$C$7</f>
        <v>1.1520572621873117E-2</v>
      </c>
      <c r="AB48" s="34">
        <f>$W$28/'Fixed data'!$C$7</f>
        <v>1.1520572621873117E-2</v>
      </c>
      <c r="AC48" s="34">
        <f>$W$28/'Fixed data'!$C$7</f>
        <v>1.1520572621873117E-2</v>
      </c>
      <c r="AD48" s="34">
        <f>$W$28/'Fixed data'!$C$7</f>
        <v>1.1520572621873117E-2</v>
      </c>
      <c r="AE48" s="34">
        <f>$W$28/'Fixed data'!$C$7</f>
        <v>1.1520572621873117E-2</v>
      </c>
      <c r="AF48" s="34">
        <f>$W$28/'Fixed data'!$C$7</f>
        <v>1.1520572621873117E-2</v>
      </c>
      <c r="AG48" s="34">
        <f>$W$28/'Fixed data'!$C$7</f>
        <v>1.1520572621873117E-2</v>
      </c>
      <c r="AH48" s="34">
        <f>$W$28/'Fixed data'!$C$7</f>
        <v>1.1520572621873117E-2</v>
      </c>
      <c r="AI48" s="34">
        <f>$W$28/'Fixed data'!$C$7</f>
        <v>1.1520572621873117E-2</v>
      </c>
      <c r="AJ48" s="34">
        <f>$W$28/'Fixed data'!$C$7</f>
        <v>1.1520572621873117E-2</v>
      </c>
      <c r="AK48" s="34">
        <f>$W$28/'Fixed data'!$C$7</f>
        <v>1.1520572621873117E-2</v>
      </c>
      <c r="AL48" s="34">
        <f>$W$28/'Fixed data'!$C$7</f>
        <v>1.1520572621873117E-2</v>
      </c>
      <c r="AM48" s="34">
        <f>$W$28/'Fixed data'!$C$7</f>
        <v>1.1520572621873117E-2</v>
      </c>
      <c r="AN48" s="34">
        <f>$W$28/'Fixed data'!$C$7</f>
        <v>1.1520572621873117E-2</v>
      </c>
      <c r="AO48" s="34">
        <f>$W$28/'Fixed data'!$C$7</f>
        <v>1.1520572621873117E-2</v>
      </c>
      <c r="AP48" s="34">
        <f>$W$28/'Fixed data'!$C$7</f>
        <v>1.1520572621873117E-2</v>
      </c>
      <c r="AQ48" s="34">
        <f>$W$28/'Fixed data'!$C$7</f>
        <v>1.1520572621873117E-2</v>
      </c>
      <c r="AR48" s="34">
        <f>$W$28/'Fixed data'!$C$7</f>
        <v>1.1520572621873117E-2</v>
      </c>
      <c r="AS48" s="34">
        <f>$W$28/'Fixed data'!$C$7</f>
        <v>1.1520572621873117E-2</v>
      </c>
      <c r="AT48" s="34">
        <f>$W$28/'Fixed data'!$C$7</f>
        <v>1.1520572621873117E-2</v>
      </c>
      <c r="AU48" s="34">
        <f>$W$28/'Fixed data'!$C$7</f>
        <v>1.1520572621873117E-2</v>
      </c>
      <c r="AV48" s="34">
        <f>$W$28/'Fixed data'!$C$7</f>
        <v>1.1520572621873117E-2</v>
      </c>
      <c r="AW48" s="34">
        <f>$W$28/'Fixed data'!$C$7</f>
        <v>1.1520572621873117E-2</v>
      </c>
      <c r="AX48" s="34">
        <f>$W$28/'Fixed data'!$C$7</f>
        <v>1.1520572621873117E-2</v>
      </c>
      <c r="AY48" s="34">
        <f>$W$28/'Fixed data'!$C$7</f>
        <v>1.1520572621873117E-2</v>
      </c>
      <c r="AZ48" s="34">
        <f>$W$28/'Fixed data'!$C$7</f>
        <v>1.1520572621873117E-2</v>
      </c>
      <c r="BA48" s="34">
        <f>$W$28/'Fixed data'!$C$7</f>
        <v>1.1520572621873117E-2</v>
      </c>
      <c r="BB48" s="34">
        <f>$W$28/'Fixed data'!$C$7</f>
        <v>1.1520572621873117E-2</v>
      </c>
      <c r="BC48" s="34">
        <f>$W$28/'Fixed data'!$C$7</f>
        <v>1.1520572621873117E-2</v>
      </c>
      <c r="BD48" s="34">
        <f>$W$28/'Fixed data'!$C$7</f>
        <v>1.1520572621873117E-2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1.1520572621873117E-2</v>
      </c>
      <c r="Z49" s="34">
        <f>$X$28/'Fixed data'!$C$7</f>
        <v>1.1520572621873117E-2</v>
      </c>
      <c r="AA49" s="34">
        <f>$X$28/'Fixed data'!$C$7</f>
        <v>1.1520572621873117E-2</v>
      </c>
      <c r="AB49" s="34">
        <f>$X$28/'Fixed data'!$C$7</f>
        <v>1.1520572621873117E-2</v>
      </c>
      <c r="AC49" s="34">
        <f>$X$28/'Fixed data'!$C$7</f>
        <v>1.1520572621873117E-2</v>
      </c>
      <c r="AD49" s="34">
        <f>$X$28/'Fixed data'!$C$7</f>
        <v>1.1520572621873117E-2</v>
      </c>
      <c r="AE49" s="34">
        <f>$X$28/'Fixed data'!$C$7</f>
        <v>1.1520572621873117E-2</v>
      </c>
      <c r="AF49" s="34">
        <f>$X$28/'Fixed data'!$C$7</f>
        <v>1.1520572621873117E-2</v>
      </c>
      <c r="AG49" s="34">
        <f>$X$28/'Fixed data'!$C$7</f>
        <v>1.1520572621873117E-2</v>
      </c>
      <c r="AH49" s="34">
        <f>$X$28/'Fixed data'!$C$7</f>
        <v>1.1520572621873117E-2</v>
      </c>
      <c r="AI49" s="34">
        <f>$X$28/'Fixed data'!$C$7</f>
        <v>1.1520572621873117E-2</v>
      </c>
      <c r="AJ49" s="34">
        <f>$X$28/'Fixed data'!$C$7</f>
        <v>1.1520572621873117E-2</v>
      </c>
      <c r="AK49" s="34">
        <f>$X$28/'Fixed data'!$C$7</f>
        <v>1.1520572621873117E-2</v>
      </c>
      <c r="AL49" s="34">
        <f>$X$28/'Fixed data'!$C$7</f>
        <v>1.1520572621873117E-2</v>
      </c>
      <c r="AM49" s="34">
        <f>$X$28/'Fixed data'!$C$7</f>
        <v>1.1520572621873117E-2</v>
      </c>
      <c r="AN49" s="34">
        <f>$X$28/'Fixed data'!$C$7</f>
        <v>1.1520572621873117E-2</v>
      </c>
      <c r="AO49" s="34">
        <f>$X$28/'Fixed data'!$C$7</f>
        <v>1.1520572621873117E-2</v>
      </c>
      <c r="AP49" s="34">
        <f>$X$28/'Fixed data'!$C$7</f>
        <v>1.1520572621873117E-2</v>
      </c>
      <c r="AQ49" s="34">
        <f>$X$28/'Fixed data'!$C$7</f>
        <v>1.1520572621873117E-2</v>
      </c>
      <c r="AR49" s="34">
        <f>$X$28/'Fixed data'!$C$7</f>
        <v>1.1520572621873117E-2</v>
      </c>
      <c r="AS49" s="34">
        <f>$X$28/'Fixed data'!$C$7</f>
        <v>1.1520572621873117E-2</v>
      </c>
      <c r="AT49" s="34">
        <f>$X$28/'Fixed data'!$C$7</f>
        <v>1.1520572621873117E-2</v>
      </c>
      <c r="AU49" s="34">
        <f>$X$28/'Fixed data'!$C$7</f>
        <v>1.1520572621873117E-2</v>
      </c>
      <c r="AV49" s="34">
        <f>$X$28/'Fixed data'!$C$7</f>
        <v>1.1520572621873117E-2</v>
      </c>
      <c r="AW49" s="34">
        <f>$X$28/'Fixed data'!$C$7</f>
        <v>1.1520572621873117E-2</v>
      </c>
      <c r="AX49" s="34">
        <f>$X$28/'Fixed data'!$C$7</f>
        <v>1.1520572621873117E-2</v>
      </c>
      <c r="AY49" s="34">
        <f>$X$28/'Fixed data'!$C$7</f>
        <v>1.1520572621873117E-2</v>
      </c>
      <c r="AZ49" s="34">
        <f>$X$28/'Fixed data'!$C$7</f>
        <v>1.1520572621873117E-2</v>
      </c>
      <c r="BA49" s="34">
        <f>$X$28/'Fixed data'!$C$7</f>
        <v>1.1520572621873117E-2</v>
      </c>
      <c r="BB49" s="34">
        <f>$X$28/'Fixed data'!$C$7</f>
        <v>1.1520572621873117E-2</v>
      </c>
      <c r="BC49" s="34">
        <f>$X$28/'Fixed data'!$C$7</f>
        <v>1.1520572621873117E-2</v>
      </c>
      <c r="BD49" s="34">
        <f>$X$28/'Fixed data'!$C$7</f>
        <v>1.1520572621873117E-2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1.1520572621873117E-2</v>
      </c>
      <c r="AA50" s="34">
        <f>$Y$28/'Fixed data'!$C$7</f>
        <v>1.1520572621873117E-2</v>
      </c>
      <c r="AB50" s="34">
        <f>$Y$28/'Fixed data'!$C$7</f>
        <v>1.1520572621873117E-2</v>
      </c>
      <c r="AC50" s="34">
        <f>$Y$28/'Fixed data'!$C$7</f>
        <v>1.1520572621873117E-2</v>
      </c>
      <c r="AD50" s="34">
        <f>$Y$28/'Fixed data'!$C$7</f>
        <v>1.1520572621873117E-2</v>
      </c>
      <c r="AE50" s="34">
        <f>$Y$28/'Fixed data'!$C$7</f>
        <v>1.1520572621873117E-2</v>
      </c>
      <c r="AF50" s="34">
        <f>$Y$28/'Fixed data'!$C$7</f>
        <v>1.1520572621873117E-2</v>
      </c>
      <c r="AG50" s="34">
        <f>$Y$28/'Fixed data'!$C$7</f>
        <v>1.1520572621873117E-2</v>
      </c>
      <c r="AH50" s="34">
        <f>$Y$28/'Fixed data'!$C$7</f>
        <v>1.1520572621873117E-2</v>
      </c>
      <c r="AI50" s="34">
        <f>$Y$28/'Fixed data'!$C$7</f>
        <v>1.1520572621873117E-2</v>
      </c>
      <c r="AJ50" s="34">
        <f>$Y$28/'Fixed data'!$C$7</f>
        <v>1.1520572621873117E-2</v>
      </c>
      <c r="AK50" s="34">
        <f>$Y$28/'Fixed data'!$C$7</f>
        <v>1.1520572621873117E-2</v>
      </c>
      <c r="AL50" s="34">
        <f>$Y$28/'Fixed data'!$C$7</f>
        <v>1.1520572621873117E-2</v>
      </c>
      <c r="AM50" s="34">
        <f>$Y$28/'Fixed data'!$C$7</f>
        <v>1.1520572621873117E-2</v>
      </c>
      <c r="AN50" s="34">
        <f>$Y$28/'Fixed data'!$C$7</f>
        <v>1.1520572621873117E-2</v>
      </c>
      <c r="AO50" s="34">
        <f>$Y$28/'Fixed data'!$C$7</f>
        <v>1.1520572621873117E-2</v>
      </c>
      <c r="AP50" s="34">
        <f>$Y$28/'Fixed data'!$C$7</f>
        <v>1.1520572621873117E-2</v>
      </c>
      <c r="AQ50" s="34">
        <f>$Y$28/'Fixed data'!$C$7</f>
        <v>1.1520572621873117E-2</v>
      </c>
      <c r="AR50" s="34">
        <f>$Y$28/'Fixed data'!$C$7</f>
        <v>1.1520572621873117E-2</v>
      </c>
      <c r="AS50" s="34">
        <f>$Y$28/'Fixed data'!$C$7</f>
        <v>1.1520572621873117E-2</v>
      </c>
      <c r="AT50" s="34">
        <f>$Y$28/'Fixed data'!$C$7</f>
        <v>1.1520572621873117E-2</v>
      </c>
      <c r="AU50" s="34">
        <f>$Y$28/'Fixed data'!$C$7</f>
        <v>1.1520572621873117E-2</v>
      </c>
      <c r="AV50" s="34">
        <f>$Y$28/'Fixed data'!$C$7</f>
        <v>1.1520572621873117E-2</v>
      </c>
      <c r="AW50" s="34">
        <f>$Y$28/'Fixed data'!$C$7</f>
        <v>1.1520572621873117E-2</v>
      </c>
      <c r="AX50" s="34">
        <f>$Y$28/'Fixed data'!$C$7</f>
        <v>1.1520572621873117E-2</v>
      </c>
      <c r="AY50" s="34">
        <f>$Y$28/'Fixed data'!$C$7</f>
        <v>1.1520572621873117E-2</v>
      </c>
      <c r="AZ50" s="34">
        <f>$Y$28/'Fixed data'!$C$7</f>
        <v>1.1520572621873117E-2</v>
      </c>
      <c r="BA50" s="34">
        <f>$Y$28/'Fixed data'!$C$7</f>
        <v>1.1520572621873117E-2</v>
      </c>
      <c r="BB50" s="34">
        <f>$Y$28/'Fixed data'!$C$7</f>
        <v>1.1520572621873117E-2</v>
      </c>
      <c r="BC50" s="34">
        <f>$Y$28/'Fixed data'!$C$7</f>
        <v>1.1520572621873117E-2</v>
      </c>
      <c r="BD50" s="34">
        <f>$Y$28/'Fixed data'!$C$7</f>
        <v>1.1520572621873117E-2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1.1520572621873117E-2</v>
      </c>
      <c r="AB51" s="34">
        <f>$Z$28/'Fixed data'!$C$7</f>
        <v>1.1520572621873117E-2</v>
      </c>
      <c r="AC51" s="34">
        <f>$Z$28/'Fixed data'!$C$7</f>
        <v>1.1520572621873117E-2</v>
      </c>
      <c r="AD51" s="34">
        <f>$Z$28/'Fixed data'!$C$7</f>
        <v>1.1520572621873117E-2</v>
      </c>
      <c r="AE51" s="34">
        <f>$Z$28/'Fixed data'!$C$7</f>
        <v>1.1520572621873117E-2</v>
      </c>
      <c r="AF51" s="34">
        <f>$Z$28/'Fixed data'!$C$7</f>
        <v>1.1520572621873117E-2</v>
      </c>
      <c r="AG51" s="34">
        <f>$Z$28/'Fixed data'!$C$7</f>
        <v>1.1520572621873117E-2</v>
      </c>
      <c r="AH51" s="34">
        <f>$Z$28/'Fixed data'!$C$7</f>
        <v>1.1520572621873117E-2</v>
      </c>
      <c r="AI51" s="34">
        <f>$Z$28/'Fixed data'!$C$7</f>
        <v>1.1520572621873117E-2</v>
      </c>
      <c r="AJ51" s="34">
        <f>$Z$28/'Fixed data'!$C$7</f>
        <v>1.1520572621873117E-2</v>
      </c>
      <c r="AK51" s="34">
        <f>$Z$28/'Fixed data'!$C$7</f>
        <v>1.1520572621873117E-2</v>
      </c>
      <c r="AL51" s="34">
        <f>$Z$28/'Fixed data'!$C$7</f>
        <v>1.1520572621873117E-2</v>
      </c>
      <c r="AM51" s="34">
        <f>$Z$28/'Fixed data'!$C$7</f>
        <v>1.1520572621873117E-2</v>
      </c>
      <c r="AN51" s="34">
        <f>$Z$28/'Fixed data'!$C$7</f>
        <v>1.1520572621873117E-2</v>
      </c>
      <c r="AO51" s="34">
        <f>$Z$28/'Fixed data'!$C$7</f>
        <v>1.1520572621873117E-2</v>
      </c>
      <c r="AP51" s="34">
        <f>$Z$28/'Fixed data'!$C$7</f>
        <v>1.1520572621873117E-2</v>
      </c>
      <c r="AQ51" s="34">
        <f>$Z$28/'Fixed data'!$C$7</f>
        <v>1.1520572621873117E-2</v>
      </c>
      <c r="AR51" s="34">
        <f>$Z$28/'Fixed data'!$C$7</f>
        <v>1.1520572621873117E-2</v>
      </c>
      <c r="AS51" s="34">
        <f>$Z$28/'Fixed data'!$C$7</f>
        <v>1.1520572621873117E-2</v>
      </c>
      <c r="AT51" s="34">
        <f>$Z$28/'Fixed data'!$C$7</f>
        <v>1.1520572621873117E-2</v>
      </c>
      <c r="AU51" s="34">
        <f>$Z$28/'Fixed data'!$C$7</f>
        <v>1.1520572621873117E-2</v>
      </c>
      <c r="AV51" s="34">
        <f>$Z$28/'Fixed data'!$C$7</f>
        <v>1.1520572621873117E-2</v>
      </c>
      <c r="AW51" s="34">
        <f>$Z$28/'Fixed data'!$C$7</f>
        <v>1.1520572621873117E-2</v>
      </c>
      <c r="AX51" s="34">
        <f>$Z$28/'Fixed data'!$C$7</f>
        <v>1.1520572621873117E-2</v>
      </c>
      <c r="AY51" s="34">
        <f>$Z$28/'Fixed data'!$C$7</f>
        <v>1.1520572621873117E-2</v>
      </c>
      <c r="AZ51" s="34">
        <f>$Z$28/'Fixed data'!$C$7</f>
        <v>1.1520572621873117E-2</v>
      </c>
      <c r="BA51" s="34">
        <f>$Z$28/'Fixed data'!$C$7</f>
        <v>1.1520572621873117E-2</v>
      </c>
      <c r="BB51" s="34">
        <f>$Z$28/'Fixed data'!$C$7</f>
        <v>1.1520572621873117E-2</v>
      </c>
      <c r="BC51" s="34">
        <f>$Z$28/'Fixed data'!$C$7</f>
        <v>1.1520572621873117E-2</v>
      </c>
      <c r="BD51" s="34">
        <f>$Z$28/'Fixed data'!$C$7</f>
        <v>1.1520572621873117E-2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1.1520572621873117E-2</v>
      </c>
      <c r="AC52" s="34">
        <f>$AA$28/'Fixed data'!$C$7</f>
        <v>1.1520572621873117E-2</v>
      </c>
      <c r="AD52" s="34">
        <f>$AA$28/'Fixed data'!$C$7</f>
        <v>1.1520572621873117E-2</v>
      </c>
      <c r="AE52" s="34">
        <f>$AA$28/'Fixed data'!$C$7</f>
        <v>1.1520572621873117E-2</v>
      </c>
      <c r="AF52" s="34">
        <f>$AA$28/'Fixed data'!$C$7</f>
        <v>1.1520572621873117E-2</v>
      </c>
      <c r="AG52" s="34">
        <f>$AA$28/'Fixed data'!$C$7</f>
        <v>1.1520572621873117E-2</v>
      </c>
      <c r="AH52" s="34">
        <f>$AA$28/'Fixed data'!$C$7</f>
        <v>1.1520572621873117E-2</v>
      </c>
      <c r="AI52" s="34">
        <f>$AA$28/'Fixed data'!$C$7</f>
        <v>1.1520572621873117E-2</v>
      </c>
      <c r="AJ52" s="34">
        <f>$AA$28/'Fixed data'!$C$7</f>
        <v>1.1520572621873117E-2</v>
      </c>
      <c r="AK52" s="34">
        <f>$AA$28/'Fixed data'!$C$7</f>
        <v>1.1520572621873117E-2</v>
      </c>
      <c r="AL52" s="34">
        <f>$AA$28/'Fixed data'!$C$7</f>
        <v>1.1520572621873117E-2</v>
      </c>
      <c r="AM52" s="34">
        <f>$AA$28/'Fixed data'!$C$7</f>
        <v>1.1520572621873117E-2</v>
      </c>
      <c r="AN52" s="34">
        <f>$AA$28/'Fixed data'!$C$7</f>
        <v>1.1520572621873117E-2</v>
      </c>
      <c r="AO52" s="34">
        <f>$AA$28/'Fixed data'!$C$7</f>
        <v>1.1520572621873117E-2</v>
      </c>
      <c r="AP52" s="34">
        <f>$AA$28/'Fixed data'!$C$7</f>
        <v>1.1520572621873117E-2</v>
      </c>
      <c r="AQ52" s="34">
        <f>$AA$28/'Fixed data'!$C$7</f>
        <v>1.1520572621873117E-2</v>
      </c>
      <c r="AR52" s="34">
        <f>$AA$28/'Fixed data'!$C$7</f>
        <v>1.1520572621873117E-2</v>
      </c>
      <c r="AS52" s="34">
        <f>$AA$28/'Fixed data'!$C$7</f>
        <v>1.1520572621873117E-2</v>
      </c>
      <c r="AT52" s="34">
        <f>$AA$28/'Fixed data'!$C$7</f>
        <v>1.1520572621873117E-2</v>
      </c>
      <c r="AU52" s="34">
        <f>$AA$28/'Fixed data'!$C$7</f>
        <v>1.1520572621873117E-2</v>
      </c>
      <c r="AV52" s="34">
        <f>$AA$28/'Fixed data'!$C$7</f>
        <v>1.1520572621873117E-2</v>
      </c>
      <c r="AW52" s="34">
        <f>$AA$28/'Fixed data'!$C$7</f>
        <v>1.1520572621873117E-2</v>
      </c>
      <c r="AX52" s="34">
        <f>$AA$28/'Fixed data'!$C$7</f>
        <v>1.1520572621873117E-2</v>
      </c>
      <c r="AY52" s="34">
        <f>$AA$28/'Fixed data'!$C$7</f>
        <v>1.1520572621873117E-2</v>
      </c>
      <c r="AZ52" s="34">
        <f>$AA$28/'Fixed data'!$C$7</f>
        <v>1.1520572621873117E-2</v>
      </c>
      <c r="BA52" s="34">
        <f>$AA$28/'Fixed data'!$C$7</f>
        <v>1.1520572621873117E-2</v>
      </c>
      <c r="BB52" s="34">
        <f>$AA$28/'Fixed data'!$C$7</f>
        <v>1.1520572621873117E-2</v>
      </c>
      <c r="BC52" s="34">
        <f>$AA$28/'Fixed data'!$C$7</f>
        <v>1.1520572621873117E-2</v>
      </c>
      <c r="BD52" s="34">
        <f>$AA$28/'Fixed data'!$C$7</f>
        <v>1.1520572621873117E-2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1.1520572621873117E-2</v>
      </c>
      <c r="AD53" s="34">
        <f>$AB$28/'Fixed data'!$C$7</f>
        <v>1.1520572621873117E-2</v>
      </c>
      <c r="AE53" s="34">
        <f>$AB$28/'Fixed data'!$C$7</f>
        <v>1.1520572621873117E-2</v>
      </c>
      <c r="AF53" s="34">
        <f>$AB$28/'Fixed data'!$C$7</f>
        <v>1.1520572621873117E-2</v>
      </c>
      <c r="AG53" s="34">
        <f>$AB$28/'Fixed data'!$C$7</f>
        <v>1.1520572621873117E-2</v>
      </c>
      <c r="AH53" s="34">
        <f>$AB$28/'Fixed data'!$C$7</f>
        <v>1.1520572621873117E-2</v>
      </c>
      <c r="AI53" s="34">
        <f>$AB$28/'Fixed data'!$C$7</f>
        <v>1.1520572621873117E-2</v>
      </c>
      <c r="AJ53" s="34">
        <f>$AB$28/'Fixed data'!$C$7</f>
        <v>1.1520572621873117E-2</v>
      </c>
      <c r="AK53" s="34">
        <f>$AB$28/'Fixed data'!$C$7</f>
        <v>1.1520572621873117E-2</v>
      </c>
      <c r="AL53" s="34">
        <f>$AB$28/'Fixed data'!$C$7</f>
        <v>1.1520572621873117E-2</v>
      </c>
      <c r="AM53" s="34">
        <f>$AB$28/'Fixed data'!$C$7</f>
        <v>1.1520572621873117E-2</v>
      </c>
      <c r="AN53" s="34">
        <f>$AB$28/'Fixed data'!$C$7</f>
        <v>1.1520572621873117E-2</v>
      </c>
      <c r="AO53" s="34">
        <f>$AB$28/'Fixed data'!$C$7</f>
        <v>1.1520572621873117E-2</v>
      </c>
      <c r="AP53" s="34">
        <f>$AB$28/'Fixed data'!$C$7</f>
        <v>1.1520572621873117E-2</v>
      </c>
      <c r="AQ53" s="34">
        <f>$AB$28/'Fixed data'!$C$7</f>
        <v>1.1520572621873117E-2</v>
      </c>
      <c r="AR53" s="34">
        <f>$AB$28/'Fixed data'!$C$7</f>
        <v>1.1520572621873117E-2</v>
      </c>
      <c r="AS53" s="34">
        <f>$AB$28/'Fixed data'!$C$7</f>
        <v>1.1520572621873117E-2</v>
      </c>
      <c r="AT53" s="34">
        <f>$AB$28/'Fixed data'!$C$7</f>
        <v>1.1520572621873117E-2</v>
      </c>
      <c r="AU53" s="34">
        <f>$AB$28/'Fixed data'!$C$7</f>
        <v>1.1520572621873117E-2</v>
      </c>
      <c r="AV53" s="34">
        <f>$AB$28/'Fixed data'!$C$7</f>
        <v>1.1520572621873117E-2</v>
      </c>
      <c r="AW53" s="34">
        <f>$AB$28/'Fixed data'!$C$7</f>
        <v>1.1520572621873117E-2</v>
      </c>
      <c r="AX53" s="34">
        <f>$AB$28/'Fixed data'!$C$7</f>
        <v>1.1520572621873117E-2</v>
      </c>
      <c r="AY53" s="34">
        <f>$AB$28/'Fixed data'!$C$7</f>
        <v>1.1520572621873117E-2</v>
      </c>
      <c r="AZ53" s="34">
        <f>$AB$28/'Fixed data'!$C$7</f>
        <v>1.1520572621873117E-2</v>
      </c>
      <c r="BA53" s="34">
        <f>$AB$28/'Fixed data'!$C$7</f>
        <v>1.1520572621873117E-2</v>
      </c>
      <c r="BB53" s="34">
        <f>$AB$28/'Fixed data'!$C$7</f>
        <v>1.1520572621873117E-2</v>
      </c>
      <c r="BC53" s="34">
        <f>$AB$28/'Fixed data'!$C$7</f>
        <v>1.1520572621873117E-2</v>
      </c>
      <c r="BD53" s="34">
        <f>$AB$28/'Fixed data'!$C$7</f>
        <v>1.1520572621873117E-2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1.1520572621873117E-2</v>
      </c>
      <c r="AE54" s="34">
        <f>$AC$28/'Fixed data'!$C$7</f>
        <v>1.1520572621873117E-2</v>
      </c>
      <c r="AF54" s="34">
        <f>$AC$28/'Fixed data'!$C$7</f>
        <v>1.1520572621873117E-2</v>
      </c>
      <c r="AG54" s="34">
        <f>$AC$28/'Fixed data'!$C$7</f>
        <v>1.1520572621873117E-2</v>
      </c>
      <c r="AH54" s="34">
        <f>$AC$28/'Fixed data'!$C$7</f>
        <v>1.1520572621873117E-2</v>
      </c>
      <c r="AI54" s="34">
        <f>$AC$28/'Fixed data'!$C$7</f>
        <v>1.1520572621873117E-2</v>
      </c>
      <c r="AJ54" s="34">
        <f>$AC$28/'Fixed data'!$C$7</f>
        <v>1.1520572621873117E-2</v>
      </c>
      <c r="AK54" s="34">
        <f>$AC$28/'Fixed data'!$C$7</f>
        <v>1.1520572621873117E-2</v>
      </c>
      <c r="AL54" s="34">
        <f>$AC$28/'Fixed data'!$C$7</f>
        <v>1.1520572621873117E-2</v>
      </c>
      <c r="AM54" s="34">
        <f>$AC$28/'Fixed data'!$C$7</f>
        <v>1.1520572621873117E-2</v>
      </c>
      <c r="AN54" s="34">
        <f>$AC$28/'Fixed data'!$C$7</f>
        <v>1.1520572621873117E-2</v>
      </c>
      <c r="AO54" s="34">
        <f>$AC$28/'Fixed data'!$C$7</f>
        <v>1.1520572621873117E-2</v>
      </c>
      <c r="AP54" s="34">
        <f>$AC$28/'Fixed data'!$C$7</f>
        <v>1.1520572621873117E-2</v>
      </c>
      <c r="AQ54" s="34">
        <f>$AC$28/'Fixed data'!$C$7</f>
        <v>1.1520572621873117E-2</v>
      </c>
      <c r="AR54" s="34">
        <f>$AC$28/'Fixed data'!$C$7</f>
        <v>1.1520572621873117E-2</v>
      </c>
      <c r="AS54" s="34">
        <f>$AC$28/'Fixed data'!$C$7</f>
        <v>1.1520572621873117E-2</v>
      </c>
      <c r="AT54" s="34">
        <f>$AC$28/'Fixed data'!$C$7</f>
        <v>1.1520572621873117E-2</v>
      </c>
      <c r="AU54" s="34">
        <f>$AC$28/'Fixed data'!$C$7</f>
        <v>1.1520572621873117E-2</v>
      </c>
      <c r="AV54" s="34">
        <f>$AC$28/'Fixed data'!$C$7</f>
        <v>1.1520572621873117E-2</v>
      </c>
      <c r="AW54" s="34">
        <f>$AC$28/'Fixed data'!$C$7</f>
        <v>1.1520572621873117E-2</v>
      </c>
      <c r="AX54" s="34">
        <f>$AC$28/'Fixed data'!$C$7</f>
        <v>1.1520572621873117E-2</v>
      </c>
      <c r="AY54" s="34">
        <f>$AC$28/'Fixed data'!$C$7</f>
        <v>1.1520572621873117E-2</v>
      </c>
      <c r="AZ54" s="34">
        <f>$AC$28/'Fixed data'!$C$7</f>
        <v>1.1520572621873117E-2</v>
      </c>
      <c r="BA54" s="34">
        <f>$AC$28/'Fixed data'!$C$7</f>
        <v>1.1520572621873117E-2</v>
      </c>
      <c r="BB54" s="34">
        <f>$AC$28/'Fixed data'!$C$7</f>
        <v>1.1520572621873117E-2</v>
      </c>
      <c r="BC54" s="34">
        <f>$AC$28/'Fixed data'!$C$7</f>
        <v>1.1520572621873117E-2</v>
      </c>
      <c r="BD54" s="34">
        <f>$AC$28/'Fixed data'!$C$7</f>
        <v>1.1520572621873117E-2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1.1520572621873117E-2</v>
      </c>
      <c r="AF55" s="34">
        <f>$AD$28/'Fixed data'!$C$7</f>
        <v>1.1520572621873117E-2</v>
      </c>
      <c r="AG55" s="34">
        <f>$AD$28/'Fixed data'!$C$7</f>
        <v>1.1520572621873117E-2</v>
      </c>
      <c r="AH55" s="34">
        <f>$AD$28/'Fixed data'!$C$7</f>
        <v>1.1520572621873117E-2</v>
      </c>
      <c r="AI55" s="34">
        <f>$AD$28/'Fixed data'!$C$7</f>
        <v>1.1520572621873117E-2</v>
      </c>
      <c r="AJ55" s="34">
        <f>$AD$28/'Fixed data'!$C$7</f>
        <v>1.1520572621873117E-2</v>
      </c>
      <c r="AK55" s="34">
        <f>$AD$28/'Fixed data'!$C$7</f>
        <v>1.1520572621873117E-2</v>
      </c>
      <c r="AL55" s="34">
        <f>$AD$28/'Fixed data'!$C$7</f>
        <v>1.1520572621873117E-2</v>
      </c>
      <c r="AM55" s="34">
        <f>$AD$28/'Fixed data'!$C$7</f>
        <v>1.1520572621873117E-2</v>
      </c>
      <c r="AN55" s="34">
        <f>$AD$28/'Fixed data'!$C$7</f>
        <v>1.1520572621873117E-2</v>
      </c>
      <c r="AO55" s="34">
        <f>$AD$28/'Fixed data'!$C$7</f>
        <v>1.1520572621873117E-2</v>
      </c>
      <c r="AP55" s="34">
        <f>$AD$28/'Fixed data'!$C$7</f>
        <v>1.1520572621873117E-2</v>
      </c>
      <c r="AQ55" s="34">
        <f>$AD$28/'Fixed data'!$C$7</f>
        <v>1.1520572621873117E-2</v>
      </c>
      <c r="AR55" s="34">
        <f>$AD$28/'Fixed data'!$C$7</f>
        <v>1.1520572621873117E-2</v>
      </c>
      <c r="AS55" s="34">
        <f>$AD$28/'Fixed data'!$C$7</f>
        <v>1.1520572621873117E-2</v>
      </c>
      <c r="AT55" s="34">
        <f>$AD$28/'Fixed data'!$C$7</f>
        <v>1.1520572621873117E-2</v>
      </c>
      <c r="AU55" s="34">
        <f>$AD$28/'Fixed data'!$C$7</f>
        <v>1.1520572621873117E-2</v>
      </c>
      <c r="AV55" s="34">
        <f>$AD$28/'Fixed data'!$C$7</f>
        <v>1.1520572621873117E-2</v>
      </c>
      <c r="AW55" s="34">
        <f>$AD$28/'Fixed data'!$C$7</f>
        <v>1.1520572621873117E-2</v>
      </c>
      <c r="AX55" s="34">
        <f>$AD$28/'Fixed data'!$C$7</f>
        <v>1.1520572621873117E-2</v>
      </c>
      <c r="AY55" s="34">
        <f>$AD$28/'Fixed data'!$C$7</f>
        <v>1.1520572621873117E-2</v>
      </c>
      <c r="AZ55" s="34">
        <f>$AD$28/'Fixed data'!$C$7</f>
        <v>1.1520572621873117E-2</v>
      </c>
      <c r="BA55" s="34">
        <f>$AD$28/'Fixed data'!$C$7</f>
        <v>1.1520572621873117E-2</v>
      </c>
      <c r="BB55" s="34">
        <f>$AD$28/'Fixed data'!$C$7</f>
        <v>1.1520572621873117E-2</v>
      </c>
      <c r="BC55" s="34">
        <f>$AD$28/'Fixed data'!$C$7</f>
        <v>1.1520572621873117E-2</v>
      </c>
      <c r="BD55" s="34">
        <f>$AD$28/'Fixed data'!$C$7</f>
        <v>1.1520572621873117E-2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1.1520572621873117E-2</v>
      </c>
      <c r="AG56" s="34">
        <f>$AE$28/'Fixed data'!$C$7</f>
        <v>1.1520572621873117E-2</v>
      </c>
      <c r="AH56" s="34">
        <f>$AE$28/'Fixed data'!$C$7</f>
        <v>1.1520572621873117E-2</v>
      </c>
      <c r="AI56" s="34">
        <f>$AE$28/'Fixed data'!$C$7</f>
        <v>1.1520572621873117E-2</v>
      </c>
      <c r="AJ56" s="34">
        <f>$AE$28/'Fixed data'!$C$7</f>
        <v>1.1520572621873117E-2</v>
      </c>
      <c r="AK56" s="34">
        <f>$AE$28/'Fixed data'!$C$7</f>
        <v>1.1520572621873117E-2</v>
      </c>
      <c r="AL56" s="34">
        <f>$AE$28/'Fixed data'!$C$7</f>
        <v>1.1520572621873117E-2</v>
      </c>
      <c r="AM56" s="34">
        <f>$AE$28/'Fixed data'!$C$7</f>
        <v>1.1520572621873117E-2</v>
      </c>
      <c r="AN56" s="34">
        <f>$AE$28/'Fixed data'!$C$7</f>
        <v>1.1520572621873117E-2</v>
      </c>
      <c r="AO56" s="34">
        <f>$AE$28/'Fixed data'!$C$7</f>
        <v>1.1520572621873117E-2</v>
      </c>
      <c r="AP56" s="34">
        <f>$AE$28/'Fixed data'!$C$7</f>
        <v>1.1520572621873117E-2</v>
      </c>
      <c r="AQ56" s="34">
        <f>$AE$28/'Fixed data'!$C$7</f>
        <v>1.1520572621873117E-2</v>
      </c>
      <c r="AR56" s="34">
        <f>$AE$28/'Fixed data'!$C$7</f>
        <v>1.1520572621873117E-2</v>
      </c>
      <c r="AS56" s="34">
        <f>$AE$28/'Fixed data'!$C$7</f>
        <v>1.1520572621873117E-2</v>
      </c>
      <c r="AT56" s="34">
        <f>$AE$28/'Fixed data'!$C$7</f>
        <v>1.1520572621873117E-2</v>
      </c>
      <c r="AU56" s="34">
        <f>$AE$28/'Fixed data'!$C$7</f>
        <v>1.1520572621873117E-2</v>
      </c>
      <c r="AV56" s="34">
        <f>$AE$28/'Fixed data'!$C$7</f>
        <v>1.1520572621873117E-2</v>
      </c>
      <c r="AW56" s="34">
        <f>$AE$28/'Fixed data'!$C$7</f>
        <v>1.1520572621873117E-2</v>
      </c>
      <c r="AX56" s="34">
        <f>$AE$28/'Fixed data'!$C$7</f>
        <v>1.1520572621873117E-2</v>
      </c>
      <c r="AY56" s="34">
        <f>$AE$28/'Fixed data'!$C$7</f>
        <v>1.1520572621873117E-2</v>
      </c>
      <c r="AZ56" s="34">
        <f>$AE$28/'Fixed data'!$C$7</f>
        <v>1.1520572621873117E-2</v>
      </c>
      <c r="BA56" s="34">
        <f>$AE$28/'Fixed data'!$C$7</f>
        <v>1.1520572621873117E-2</v>
      </c>
      <c r="BB56" s="34">
        <f>$AE$28/'Fixed data'!$C$7</f>
        <v>1.1520572621873117E-2</v>
      </c>
      <c r="BC56" s="34">
        <f>$AE$28/'Fixed data'!$C$7</f>
        <v>1.1520572621873117E-2</v>
      </c>
      <c r="BD56" s="34">
        <f>$AE$28/'Fixed data'!$C$7</f>
        <v>1.1520572621873117E-2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1.1520572621873117E-2</v>
      </c>
      <c r="AH57" s="34">
        <f>$AF$28/'Fixed data'!$C$7</f>
        <v>1.1520572621873117E-2</v>
      </c>
      <c r="AI57" s="34">
        <f>$AF$28/'Fixed data'!$C$7</f>
        <v>1.1520572621873117E-2</v>
      </c>
      <c r="AJ57" s="34">
        <f>$AF$28/'Fixed data'!$C$7</f>
        <v>1.1520572621873117E-2</v>
      </c>
      <c r="AK57" s="34">
        <f>$AF$28/'Fixed data'!$C$7</f>
        <v>1.1520572621873117E-2</v>
      </c>
      <c r="AL57" s="34">
        <f>$AF$28/'Fixed data'!$C$7</f>
        <v>1.1520572621873117E-2</v>
      </c>
      <c r="AM57" s="34">
        <f>$AF$28/'Fixed data'!$C$7</f>
        <v>1.1520572621873117E-2</v>
      </c>
      <c r="AN57" s="34">
        <f>$AF$28/'Fixed data'!$C$7</f>
        <v>1.1520572621873117E-2</v>
      </c>
      <c r="AO57" s="34">
        <f>$AF$28/'Fixed data'!$C$7</f>
        <v>1.1520572621873117E-2</v>
      </c>
      <c r="AP57" s="34">
        <f>$AF$28/'Fixed data'!$C$7</f>
        <v>1.1520572621873117E-2</v>
      </c>
      <c r="AQ57" s="34">
        <f>$AF$28/'Fixed data'!$C$7</f>
        <v>1.1520572621873117E-2</v>
      </c>
      <c r="AR57" s="34">
        <f>$AF$28/'Fixed data'!$C$7</f>
        <v>1.1520572621873117E-2</v>
      </c>
      <c r="AS57" s="34">
        <f>$AF$28/'Fixed data'!$C$7</f>
        <v>1.1520572621873117E-2</v>
      </c>
      <c r="AT57" s="34">
        <f>$AF$28/'Fixed data'!$C$7</f>
        <v>1.1520572621873117E-2</v>
      </c>
      <c r="AU57" s="34">
        <f>$AF$28/'Fixed data'!$C$7</f>
        <v>1.1520572621873117E-2</v>
      </c>
      <c r="AV57" s="34">
        <f>$AF$28/'Fixed data'!$C$7</f>
        <v>1.1520572621873117E-2</v>
      </c>
      <c r="AW57" s="34">
        <f>$AF$28/'Fixed data'!$C$7</f>
        <v>1.1520572621873117E-2</v>
      </c>
      <c r="AX57" s="34">
        <f>$AF$28/'Fixed data'!$C$7</f>
        <v>1.1520572621873117E-2</v>
      </c>
      <c r="AY57" s="34">
        <f>$AF$28/'Fixed data'!$C$7</f>
        <v>1.1520572621873117E-2</v>
      </c>
      <c r="AZ57" s="34">
        <f>$AF$28/'Fixed data'!$C$7</f>
        <v>1.1520572621873117E-2</v>
      </c>
      <c r="BA57" s="34">
        <f>$AF$28/'Fixed data'!$C$7</f>
        <v>1.1520572621873117E-2</v>
      </c>
      <c r="BB57" s="34">
        <f>$AF$28/'Fixed data'!$C$7</f>
        <v>1.1520572621873117E-2</v>
      </c>
      <c r="BC57" s="34">
        <f>$AF$28/'Fixed data'!$C$7</f>
        <v>1.1520572621873117E-2</v>
      </c>
      <c r="BD57" s="34">
        <f>$AF$28/'Fixed data'!$C$7</f>
        <v>1.1520572621873117E-2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1.1520572621873117E-2</v>
      </c>
      <c r="AI58" s="34">
        <f>$AG$28/'Fixed data'!$C$7</f>
        <v>1.1520572621873117E-2</v>
      </c>
      <c r="AJ58" s="34">
        <f>$AG$28/'Fixed data'!$C$7</f>
        <v>1.1520572621873117E-2</v>
      </c>
      <c r="AK58" s="34">
        <f>$AG$28/'Fixed data'!$C$7</f>
        <v>1.1520572621873117E-2</v>
      </c>
      <c r="AL58" s="34">
        <f>$AG$28/'Fixed data'!$C$7</f>
        <v>1.1520572621873117E-2</v>
      </c>
      <c r="AM58" s="34">
        <f>$AG$28/'Fixed data'!$C$7</f>
        <v>1.1520572621873117E-2</v>
      </c>
      <c r="AN58" s="34">
        <f>$AG$28/'Fixed data'!$C$7</f>
        <v>1.1520572621873117E-2</v>
      </c>
      <c r="AO58" s="34">
        <f>$AG$28/'Fixed data'!$C$7</f>
        <v>1.1520572621873117E-2</v>
      </c>
      <c r="AP58" s="34">
        <f>$AG$28/'Fixed data'!$C$7</f>
        <v>1.1520572621873117E-2</v>
      </c>
      <c r="AQ58" s="34">
        <f>$AG$28/'Fixed data'!$C$7</f>
        <v>1.1520572621873117E-2</v>
      </c>
      <c r="AR58" s="34">
        <f>$AG$28/'Fixed data'!$C$7</f>
        <v>1.1520572621873117E-2</v>
      </c>
      <c r="AS58" s="34">
        <f>$AG$28/'Fixed data'!$C$7</f>
        <v>1.1520572621873117E-2</v>
      </c>
      <c r="AT58" s="34">
        <f>$AG$28/'Fixed data'!$C$7</f>
        <v>1.1520572621873117E-2</v>
      </c>
      <c r="AU58" s="34">
        <f>$AG$28/'Fixed data'!$C$7</f>
        <v>1.1520572621873117E-2</v>
      </c>
      <c r="AV58" s="34">
        <f>$AG$28/'Fixed data'!$C$7</f>
        <v>1.1520572621873117E-2</v>
      </c>
      <c r="AW58" s="34">
        <f>$AG$28/'Fixed data'!$C$7</f>
        <v>1.1520572621873117E-2</v>
      </c>
      <c r="AX58" s="34">
        <f>$AG$28/'Fixed data'!$C$7</f>
        <v>1.1520572621873117E-2</v>
      </c>
      <c r="AY58" s="34">
        <f>$AG$28/'Fixed data'!$C$7</f>
        <v>1.1520572621873117E-2</v>
      </c>
      <c r="AZ58" s="34">
        <f>$AG$28/'Fixed data'!$C$7</f>
        <v>1.1520572621873117E-2</v>
      </c>
      <c r="BA58" s="34">
        <f>$AG$28/'Fixed data'!$C$7</f>
        <v>1.1520572621873117E-2</v>
      </c>
      <c r="BB58" s="34">
        <f>$AG$28/'Fixed data'!$C$7</f>
        <v>1.1520572621873117E-2</v>
      </c>
      <c r="BC58" s="34">
        <f>$AG$28/'Fixed data'!$C$7</f>
        <v>1.1520572621873117E-2</v>
      </c>
      <c r="BD58" s="34">
        <f>$AG$28/'Fixed data'!$C$7</f>
        <v>1.1520572621873117E-2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1.1520572621873117E-2</v>
      </c>
      <c r="AJ59" s="34">
        <f>$AH$28/'Fixed data'!$C$7</f>
        <v>1.1520572621873117E-2</v>
      </c>
      <c r="AK59" s="34">
        <f>$AH$28/'Fixed data'!$C$7</f>
        <v>1.1520572621873117E-2</v>
      </c>
      <c r="AL59" s="34">
        <f>$AH$28/'Fixed data'!$C$7</f>
        <v>1.1520572621873117E-2</v>
      </c>
      <c r="AM59" s="34">
        <f>$AH$28/'Fixed data'!$C$7</f>
        <v>1.1520572621873117E-2</v>
      </c>
      <c r="AN59" s="34">
        <f>$AH$28/'Fixed data'!$C$7</f>
        <v>1.1520572621873117E-2</v>
      </c>
      <c r="AO59" s="34">
        <f>$AH$28/'Fixed data'!$C$7</f>
        <v>1.1520572621873117E-2</v>
      </c>
      <c r="AP59" s="34">
        <f>$AH$28/'Fixed data'!$C$7</f>
        <v>1.1520572621873117E-2</v>
      </c>
      <c r="AQ59" s="34">
        <f>$AH$28/'Fixed data'!$C$7</f>
        <v>1.1520572621873117E-2</v>
      </c>
      <c r="AR59" s="34">
        <f>$AH$28/'Fixed data'!$C$7</f>
        <v>1.1520572621873117E-2</v>
      </c>
      <c r="AS59" s="34">
        <f>$AH$28/'Fixed data'!$C$7</f>
        <v>1.1520572621873117E-2</v>
      </c>
      <c r="AT59" s="34">
        <f>$AH$28/'Fixed data'!$C$7</f>
        <v>1.1520572621873117E-2</v>
      </c>
      <c r="AU59" s="34">
        <f>$AH$28/'Fixed data'!$C$7</f>
        <v>1.1520572621873117E-2</v>
      </c>
      <c r="AV59" s="34">
        <f>$AH$28/'Fixed data'!$C$7</f>
        <v>1.1520572621873117E-2</v>
      </c>
      <c r="AW59" s="34">
        <f>$AH$28/'Fixed data'!$C$7</f>
        <v>1.1520572621873117E-2</v>
      </c>
      <c r="AX59" s="34">
        <f>$AH$28/'Fixed data'!$C$7</f>
        <v>1.1520572621873117E-2</v>
      </c>
      <c r="AY59" s="34">
        <f>$AH$28/'Fixed data'!$C$7</f>
        <v>1.1520572621873117E-2</v>
      </c>
      <c r="AZ59" s="34">
        <f>$AH$28/'Fixed data'!$C$7</f>
        <v>1.1520572621873117E-2</v>
      </c>
      <c r="BA59" s="34">
        <f>$AH$28/'Fixed data'!$C$7</f>
        <v>1.1520572621873117E-2</v>
      </c>
      <c r="BB59" s="34">
        <f>$AH$28/'Fixed data'!$C$7</f>
        <v>1.1520572621873117E-2</v>
      </c>
      <c r="BC59" s="34">
        <f>$AH$28/'Fixed data'!$C$7</f>
        <v>1.1520572621873117E-2</v>
      </c>
      <c r="BD59" s="34">
        <f>$AH$28/'Fixed data'!$C$7</f>
        <v>1.1520572621873117E-2</v>
      </c>
    </row>
    <row r="60" spans="1:56" ht="16.5" collapsed="1" x14ac:dyDescent="0.35">
      <c r="A60" s="115"/>
      <c r="B60" s="9" t="s">
        <v>7</v>
      </c>
      <c r="C60" s="9" t="s">
        <v>61</v>
      </c>
      <c r="D60" s="9" t="s">
        <v>40</v>
      </c>
      <c r="E60" s="34">
        <f>SUM(E30:E59)</f>
        <v>0</v>
      </c>
      <c r="F60" s="34">
        <f t="shared" ref="F60:BD60" si="6">SUM(F30:F59)</f>
        <v>-3.6197333333333331E-2</v>
      </c>
      <c r="G60" s="34">
        <f t="shared" si="6"/>
        <v>-7.0814551360219927E-2</v>
      </c>
      <c r="H60" s="34">
        <f t="shared" si="6"/>
        <v>-0.10342207118388656</v>
      </c>
      <c r="I60" s="34">
        <f t="shared" si="6"/>
        <v>-0.1342231911488998</v>
      </c>
      <c r="J60" s="34">
        <f t="shared" si="6"/>
        <v>-0.16318446018312774</v>
      </c>
      <c r="K60" s="34">
        <f t="shared" si="6"/>
        <v>-0.1903524478718728</v>
      </c>
      <c r="L60" s="34">
        <f t="shared" si="6"/>
        <v>-0.21571407406554918</v>
      </c>
      <c r="M60" s="34">
        <f t="shared" si="6"/>
        <v>-0.23930895076793085</v>
      </c>
      <c r="N60" s="34">
        <f t="shared" si="6"/>
        <v>-0.2279813361258036</v>
      </c>
      <c r="O60" s="34">
        <f t="shared" si="6"/>
        <v>-0.21657935411358076</v>
      </c>
      <c r="P60" s="34">
        <f t="shared" si="6"/>
        <v>-0.20512006947544914</v>
      </c>
      <c r="Q60" s="34">
        <f t="shared" si="6"/>
        <v>-0.19361839783935311</v>
      </c>
      <c r="R60" s="34">
        <f t="shared" si="6"/>
        <v>-0.18209782521748</v>
      </c>
      <c r="S60" s="34">
        <f t="shared" si="6"/>
        <v>-0.17057725259560688</v>
      </c>
      <c r="T60" s="34">
        <f t="shared" si="6"/>
        <v>-0.15905667997373377</v>
      </c>
      <c r="U60" s="34">
        <f t="shared" si="6"/>
        <v>-0.14753610735186065</v>
      </c>
      <c r="V60" s="34">
        <f t="shared" si="6"/>
        <v>-0.13601553472998754</v>
      </c>
      <c r="W60" s="34">
        <f t="shared" si="6"/>
        <v>-0.12449496210811442</v>
      </c>
      <c r="X60" s="34">
        <f t="shared" si="6"/>
        <v>-0.11297438948624131</v>
      </c>
      <c r="Y60" s="34">
        <f t="shared" si="6"/>
        <v>-0.10145381686436819</v>
      </c>
      <c r="Z60" s="34">
        <f t="shared" si="6"/>
        <v>-8.9933244242495075E-2</v>
      </c>
      <c r="AA60" s="34">
        <f t="shared" si="6"/>
        <v>-7.841267162062196E-2</v>
      </c>
      <c r="AB60" s="34">
        <f t="shared" si="6"/>
        <v>-6.6892098998748845E-2</v>
      </c>
      <c r="AC60" s="34">
        <f t="shared" si="6"/>
        <v>-5.5371526376875729E-2</v>
      </c>
      <c r="AD60" s="34">
        <f t="shared" si="6"/>
        <v>-4.3850953755002614E-2</v>
      </c>
      <c r="AE60" s="34">
        <f t="shared" si="6"/>
        <v>-3.2330381133129499E-2</v>
      </c>
      <c r="AF60" s="34">
        <f t="shared" si="6"/>
        <v>-2.0809808511256384E-2</v>
      </c>
      <c r="AG60" s="34">
        <f t="shared" si="6"/>
        <v>-9.2892358893832665E-3</v>
      </c>
      <c r="AH60" s="34">
        <f t="shared" si="6"/>
        <v>2.2313367324898505E-3</v>
      </c>
      <c r="AI60" s="34">
        <f t="shared" si="6"/>
        <v>1.3751909354362967E-2</v>
      </c>
      <c r="AJ60" s="34">
        <f t="shared" si="6"/>
        <v>1.3751909354362967E-2</v>
      </c>
      <c r="AK60" s="34">
        <f t="shared" si="6"/>
        <v>1.3751909354362967E-2</v>
      </c>
      <c r="AL60" s="34">
        <f t="shared" si="6"/>
        <v>1.3751909354362967E-2</v>
      </c>
      <c r="AM60" s="34">
        <f t="shared" si="6"/>
        <v>1.3751909354362967E-2</v>
      </c>
      <c r="AN60" s="34">
        <f t="shared" si="6"/>
        <v>1.3751909354362967E-2</v>
      </c>
      <c r="AO60" s="34">
        <f t="shared" si="6"/>
        <v>1.3751909354362967E-2</v>
      </c>
      <c r="AP60" s="34">
        <f t="shared" si="6"/>
        <v>1.3751909354362967E-2</v>
      </c>
      <c r="AQ60" s="34">
        <f t="shared" si="6"/>
        <v>1.3751909354362967E-2</v>
      </c>
      <c r="AR60" s="34">
        <f t="shared" si="6"/>
        <v>1.3751909354362967E-2</v>
      </c>
      <c r="AS60" s="34">
        <f t="shared" si="6"/>
        <v>1.3751909354362967E-2</v>
      </c>
      <c r="AT60" s="34">
        <f t="shared" si="6"/>
        <v>1.3751909354362967E-2</v>
      </c>
      <c r="AU60" s="34">
        <f t="shared" si="6"/>
        <v>1.3751909354362967E-2</v>
      </c>
      <c r="AV60" s="34">
        <f t="shared" si="6"/>
        <v>1.3751909354362967E-2</v>
      </c>
      <c r="AW60" s="34">
        <f t="shared" si="6"/>
        <v>1.3751909354362967E-2</v>
      </c>
      <c r="AX60" s="34">
        <f t="shared" si="6"/>
        <v>1.3751909354362967E-2</v>
      </c>
      <c r="AY60" s="34">
        <f t="shared" si="6"/>
        <v>4.9949242687696301E-2</v>
      </c>
      <c r="AZ60" s="34">
        <f t="shared" si="6"/>
        <v>8.4566460714582917E-2</v>
      </c>
      <c r="BA60" s="34">
        <f t="shared" si="6"/>
        <v>0.11717398053824955</v>
      </c>
      <c r="BB60" s="34">
        <f t="shared" si="6"/>
        <v>0.14797510050326279</v>
      </c>
      <c r="BC60" s="34">
        <f t="shared" si="6"/>
        <v>0.17693636953749073</v>
      </c>
      <c r="BD60" s="34">
        <f t="shared" si="6"/>
        <v>0.20410435722623579</v>
      </c>
    </row>
    <row r="61" spans="1:56" ht="17.25" hidden="1" customHeight="1" outlineLevel="1" x14ac:dyDescent="0.35">
      <c r="A61" s="115"/>
      <c r="B61" s="9" t="s">
        <v>35</v>
      </c>
      <c r="C61" s="9" t="s">
        <v>62</v>
      </c>
      <c r="D61" s="9" t="s">
        <v>40</v>
      </c>
      <c r="E61" s="34">
        <v>0</v>
      </c>
      <c r="F61" s="34">
        <f>E62</f>
        <v>-1.6288799999999999</v>
      </c>
      <c r="G61" s="34">
        <f t="shared" ref="G61:BD61" si="7">F62</f>
        <v>-3.1504574778765635</v>
      </c>
      <c r="H61" s="34">
        <f t="shared" si="7"/>
        <v>-4.5469813185813424</v>
      </c>
      <c r="I61" s="34">
        <f t="shared" si="7"/>
        <v>-5.8296096458230515</v>
      </c>
      <c r="J61" s="34">
        <f t="shared" si="7"/>
        <v>-6.9986435612144087</v>
      </c>
      <c r="K61" s="34">
        <f t="shared" si="7"/>
        <v>-8.0580185470248082</v>
      </c>
      <c r="L61" s="34">
        <f t="shared" si="7"/>
        <v>-9.0089392778683717</v>
      </c>
      <c r="M61" s="34">
        <f t="shared" si="7"/>
        <v>-9.8549946554099979</v>
      </c>
      <c r="N61" s="34">
        <f t="shared" si="7"/>
        <v>-9.1059430457463399</v>
      </c>
      <c r="O61" s="34">
        <f t="shared" si="7"/>
        <v>-8.3648725190705076</v>
      </c>
      <c r="P61" s="34">
        <f t="shared" si="7"/>
        <v>-7.6326253562410047</v>
      </c>
      <c r="Q61" s="34">
        <f t="shared" si="7"/>
        <v>-6.9099300631412337</v>
      </c>
      <c r="R61" s="34">
        <f t="shared" si="7"/>
        <v>-6.1978858973175903</v>
      </c>
      <c r="S61" s="34">
        <f t="shared" si="7"/>
        <v>-5.4973623041158204</v>
      </c>
      <c r="T61" s="34">
        <f t="shared" si="7"/>
        <v>-4.808359283535923</v>
      </c>
      <c r="U61" s="34">
        <f t="shared" si="7"/>
        <v>-4.1308768355778991</v>
      </c>
      <c r="V61" s="34">
        <f t="shared" si="7"/>
        <v>-3.4649149602417482</v>
      </c>
      <c r="W61" s="34">
        <f t="shared" si="7"/>
        <v>-2.8104736575274702</v>
      </c>
      <c r="X61" s="34">
        <f t="shared" si="7"/>
        <v>-2.1675529274350653</v>
      </c>
      <c r="Y61" s="34">
        <f t="shared" si="7"/>
        <v>-1.5361527699645339</v>
      </c>
      <c r="Z61" s="34">
        <f t="shared" si="7"/>
        <v>-0.91627318511587541</v>
      </c>
      <c r="AA61" s="34">
        <f t="shared" si="7"/>
        <v>-0.30791417288909007</v>
      </c>
      <c r="AB61" s="34">
        <f t="shared" si="7"/>
        <v>0.28892426671582216</v>
      </c>
      <c r="AC61" s="34">
        <f t="shared" si="7"/>
        <v>0.87424213369886128</v>
      </c>
      <c r="AD61" s="34">
        <f t="shared" si="7"/>
        <v>1.4480394280600273</v>
      </c>
      <c r="AE61" s="34">
        <f t="shared" si="7"/>
        <v>2.0103161497993201</v>
      </c>
      <c r="AF61" s="34">
        <f t="shared" si="7"/>
        <v>2.5610722989167396</v>
      </c>
      <c r="AG61" s="34">
        <f t="shared" si="7"/>
        <v>3.1003078754122861</v>
      </c>
      <c r="AH61" s="34">
        <f t="shared" si="7"/>
        <v>3.6280228792859597</v>
      </c>
      <c r="AI61" s="34">
        <f t="shared" si="7"/>
        <v>4.1442173105377602</v>
      </c>
      <c r="AJ61" s="34">
        <f t="shared" si="7"/>
        <v>4.6488911691676877</v>
      </c>
      <c r="AK61" s="34">
        <f t="shared" si="7"/>
        <v>5.1535650277976153</v>
      </c>
      <c r="AL61" s="34">
        <f t="shared" si="7"/>
        <v>5.6582388864275428</v>
      </c>
      <c r="AM61" s="34">
        <f t="shared" si="7"/>
        <v>6.1629127450574703</v>
      </c>
      <c r="AN61" s="34">
        <f t="shared" si="7"/>
        <v>6.6675866036873979</v>
      </c>
      <c r="AO61" s="34">
        <f t="shared" si="7"/>
        <v>7.1722604623173254</v>
      </c>
      <c r="AP61" s="34">
        <f t="shared" si="7"/>
        <v>7.6769343209472529</v>
      </c>
      <c r="AQ61" s="34">
        <f t="shared" si="7"/>
        <v>8.1816081795771805</v>
      </c>
      <c r="AR61" s="34">
        <f t="shared" si="7"/>
        <v>8.6862820382071071</v>
      </c>
      <c r="AS61" s="34">
        <f t="shared" si="7"/>
        <v>9.1909558968370337</v>
      </c>
      <c r="AT61" s="34">
        <f t="shared" si="7"/>
        <v>9.6956297554669604</v>
      </c>
      <c r="AU61" s="34">
        <f t="shared" si="7"/>
        <v>10.200303614096887</v>
      </c>
      <c r="AV61" s="34">
        <f t="shared" si="7"/>
        <v>10.704977472726814</v>
      </c>
      <c r="AW61" s="34">
        <f t="shared" si="7"/>
        <v>11.20965133135674</v>
      </c>
      <c r="AX61" s="34">
        <f t="shared" si="7"/>
        <v>11.714325189986667</v>
      </c>
      <c r="AY61" s="34">
        <f t="shared" si="7"/>
        <v>11.700573280632304</v>
      </c>
      <c r="AZ61" s="34">
        <f t="shared" si="7"/>
        <v>11.650624037944608</v>
      </c>
      <c r="BA61" s="34">
        <f t="shared" si="7"/>
        <v>11.566057577230024</v>
      </c>
      <c r="BB61" s="34">
        <f t="shared" si="7"/>
        <v>11.448883596691775</v>
      </c>
      <c r="BC61" s="34">
        <f t="shared" si="7"/>
        <v>11.300908496188512</v>
      </c>
      <c r="BD61" s="34">
        <f t="shared" si="7"/>
        <v>11.123972126651022</v>
      </c>
    </row>
    <row r="62" spans="1:56" ht="16.5" hidden="1" customHeight="1" outlineLevel="1" x14ac:dyDescent="0.3">
      <c r="A62" s="115"/>
      <c r="B62" s="9" t="s">
        <v>34</v>
      </c>
      <c r="C62" s="9" t="s">
        <v>68</v>
      </c>
      <c r="D62" s="9" t="s">
        <v>40</v>
      </c>
      <c r="E62" s="34">
        <f t="shared" ref="E62:BD62" si="8">E28-E60+E61</f>
        <v>-1.6288799999999999</v>
      </c>
      <c r="F62" s="34">
        <f t="shared" si="8"/>
        <v>-3.1504574778765635</v>
      </c>
      <c r="G62" s="34">
        <f t="shared" si="8"/>
        <v>-4.5469813185813424</v>
      </c>
      <c r="H62" s="34">
        <f t="shared" si="8"/>
        <v>-5.8296096458230515</v>
      </c>
      <c r="I62" s="34">
        <f t="shared" si="8"/>
        <v>-6.9986435612144087</v>
      </c>
      <c r="J62" s="34">
        <f t="shared" si="8"/>
        <v>-8.0580185470248082</v>
      </c>
      <c r="K62" s="34">
        <f t="shared" si="8"/>
        <v>-9.0089392778683717</v>
      </c>
      <c r="L62" s="34">
        <f t="shared" si="8"/>
        <v>-9.8549946554099979</v>
      </c>
      <c r="M62" s="34">
        <f t="shared" si="8"/>
        <v>-9.1059430457463399</v>
      </c>
      <c r="N62" s="34">
        <f t="shared" si="8"/>
        <v>-8.3648725190705076</v>
      </c>
      <c r="O62" s="34">
        <f t="shared" si="8"/>
        <v>-7.6326253562410047</v>
      </c>
      <c r="P62" s="34">
        <f t="shared" si="8"/>
        <v>-6.9099300631412337</v>
      </c>
      <c r="Q62" s="34">
        <f t="shared" si="8"/>
        <v>-6.1978858973175903</v>
      </c>
      <c r="R62" s="34">
        <f t="shared" si="8"/>
        <v>-5.4973623041158204</v>
      </c>
      <c r="S62" s="34">
        <f t="shared" si="8"/>
        <v>-4.808359283535923</v>
      </c>
      <c r="T62" s="34">
        <f t="shared" si="8"/>
        <v>-4.1308768355778991</v>
      </c>
      <c r="U62" s="34">
        <f t="shared" si="8"/>
        <v>-3.4649149602417482</v>
      </c>
      <c r="V62" s="34">
        <f t="shared" si="8"/>
        <v>-2.8104736575274702</v>
      </c>
      <c r="W62" s="34">
        <f t="shared" si="8"/>
        <v>-2.1675529274350653</v>
      </c>
      <c r="X62" s="34">
        <f t="shared" si="8"/>
        <v>-1.5361527699645339</v>
      </c>
      <c r="Y62" s="34">
        <f t="shared" si="8"/>
        <v>-0.91627318511587541</v>
      </c>
      <c r="Z62" s="34">
        <f t="shared" si="8"/>
        <v>-0.30791417288909007</v>
      </c>
      <c r="AA62" s="34">
        <f t="shared" si="8"/>
        <v>0.28892426671582216</v>
      </c>
      <c r="AB62" s="34">
        <f t="shared" si="8"/>
        <v>0.87424213369886128</v>
      </c>
      <c r="AC62" s="34">
        <f t="shared" si="8"/>
        <v>1.4480394280600273</v>
      </c>
      <c r="AD62" s="34">
        <f t="shared" si="8"/>
        <v>2.0103161497993201</v>
      </c>
      <c r="AE62" s="34">
        <f t="shared" si="8"/>
        <v>2.5610722989167396</v>
      </c>
      <c r="AF62" s="34">
        <f t="shared" si="8"/>
        <v>3.1003078754122861</v>
      </c>
      <c r="AG62" s="34">
        <f t="shared" si="8"/>
        <v>3.6280228792859597</v>
      </c>
      <c r="AH62" s="34">
        <f t="shared" si="8"/>
        <v>4.1442173105377602</v>
      </c>
      <c r="AI62" s="34">
        <f t="shared" si="8"/>
        <v>4.6488911691676877</v>
      </c>
      <c r="AJ62" s="34">
        <f t="shared" si="8"/>
        <v>5.1535650277976153</v>
      </c>
      <c r="AK62" s="34">
        <f t="shared" si="8"/>
        <v>5.6582388864275428</v>
      </c>
      <c r="AL62" s="34">
        <f t="shared" si="8"/>
        <v>6.1629127450574703</v>
      </c>
      <c r="AM62" s="34">
        <f t="shared" si="8"/>
        <v>6.6675866036873979</v>
      </c>
      <c r="AN62" s="34">
        <f t="shared" si="8"/>
        <v>7.1722604623173254</v>
      </c>
      <c r="AO62" s="34">
        <f t="shared" si="8"/>
        <v>7.6769343209472529</v>
      </c>
      <c r="AP62" s="34">
        <f t="shared" si="8"/>
        <v>8.1816081795771805</v>
      </c>
      <c r="AQ62" s="34">
        <f t="shared" si="8"/>
        <v>8.6862820382071071</v>
      </c>
      <c r="AR62" s="34">
        <f t="shared" si="8"/>
        <v>9.1909558968370337</v>
      </c>
      <c r="AS62" s="34">
        <f t="shared" si="8"/>
        <v>9.6956297554669604</v>
      </c>
      <c r="AT62" s="34">
        <f t="shared" si="8"/>
        <v>10.200303614096887</v>
      </c>
      <c r="AU62" s="34">
        <f t="shared" si="8"/>
        <v>10.704977472726814</v>
      </c>
      <c r="AV62" s="34">
        <f t="shared" si="8"/>
        <v>11.20965133135674</v>
      </c>
      <c r="AW62" s="34">
        <f t="shared" si="8"/>
        <v>11.714325189986667</v>
      </c>
      <c r="AX62" s="34">
        <f t="shared" si="8"/>
        <v>11.700573280632304</v>
      </c>
      <c r="AY62" s="34">
        <f t="shared" si="8"/>
        <v>11.650624037944608</v>
      </c>
      <c r="AZ62" s="34">
        <f t="shared" si="8"/>
        <v>11.566057577230024</v>
      </c>
      <c r="BA62" s="34">
        <f t="shared" si="8"/>
        <v>11.448883596691775</v>
      </c>
      <c r="BB62" s="34">
        <f t="shared" si="8"/>
        <v>11.300908496188512</v>
      </c>
      <c r="BC62" s="34">
        <f t="shared" si="8"/>
        <v>11.123972126651022</v>
      </c>
      <c r="BD62" s="34">
        <f t="shared" si="8"/>
        <v>10.919867769424787</v>
      </c>
    </row>
    <row r="63" spans="1:56" ht="16.5" collapsed="1" x14ac:dyDescent="0.3">
      <c r="A63" s="115"/>
      <c r="B63" s="9" t="s">
        <v>8</v>
      </c>
      <c r="C63" s="11" t="s">
        <v>67</v>
      </c>
      <c r="D63" s="9" t="s">
        <v>40</v>
      </c>
      <c r="E63" s="34">
        <f>AVERAGE(E61:E62)*'Fixed data'!$C$3</f>
        <v>-3.9337452000000002E-2</v>
      </c>
      <c r="F63" s="34">
        <f>AVERAGE(F61:F62)*'Fixed data'!$C$3</f>
        <v>-0.11542100009071901</v>
      </c>
      <c r="G63" s="34">
        <f>AVERAGE(G61:G62)*'Fixed data'!$C$3</f>
        <v>-0.18589314693445844</v>
      </c>
      <c r="H63" s="34">
        <f>AVERAGE(H61:H62)*'Fixed data'!$C$3</f>
        <v>-0.2505946717903661</v>
      </c>
      <c r="I63" s="34">
        <f>AVERAGE(I61:I62)*'Fixed data'!$C$3</f>
        <v>-0.30980231494995464</v>
      </c>
      <c r="J63" s="34">
        <f>AVERAGE(J61:J62)*'Fixed data'!$C$3</f>
        <v>-0.3636183899139771</v>
      </c>
      <c r="K63" s="34">
        <f>AVERAGE(K61:K62)*'Fixed data'!$C$3</f>
        <v>-0.41216703147117034</v>
      </c>
      <c r="L63" s="34">
        <f>AVERAGE(L61:L62)*'Fixed data'!$C$3</f>
        <v>-0.45556400448867262</v>
      </c>
      <c r="M63" s="34">
        <f>AVERAGE(M61:M62)*'Fixed data'!$C$3</f>
        <v>-0.45790664548292564</v>
      </c>
      <c r="N63" s="34">
        <f>AVERAGE(N61:N62)*'Fixed data'!$C$3</f>
        <v>-0.42192019589032687</v>
      </c>
      <c r="O63" s="34">
        <f>AVERAGE(O61:O62)*'Fixed data'!$C$3</f>
        <v>-0.38633957368877309</v>
      </c>
      <c r="P63" s="34">
        <f>AVERAGE(P61:P62)*'Fixed data'!$C$3</f>
        <v>-0.35120271337808112</v>
      </c>
      <c r="Q63" s="34">
        <f>AVERAGE(Q61:Q62)*'Fixed data'!$C$3</f>
        <v>-0.31655375544508063</v>
      </c>
      <c r="R63" s="34">
        <f>AVERAGE(R61:R62)*'Fixed data'!$C$3</f>
        <v>-0.28244024406461693</v>
      </c>
      <c r="S63" s="34">
        <f>AVERAGE(S61:S62)*'Fixed data'!$C$3</f>
        <v>-0.24888317634178961</v>
      </c>
      <c r="T63" s="34">
        <f>AVERAGE(T61:T62)*'Fixed data'!$C$3</f>
        <v>-0.2158825522765988</v>
      </c>
      <c r="U63" s="34">
        <f>AVERAGE(U61:U62)*'Fixed data'!$C$3</f>
        <v>-0.18343837186904449</v>
      </c>
      <c r="V63" s="34">
        <f>AVERAGE(V61:V62)*'Fixed data'!$C$3</f>
        <v>-0.15155063511912664</v>
      </c>
      <c r="W63" s="34">
        <f>AVERAGE(W61:W62)*'Fixed data'!$C$3</f>
        <v>-0.12021934202684523</v>
      </c>
      <c r="X63" s="34">
        <f>AVERAGE(X61:X62)*'Fixed data'!$C$3</f>
        <v>-8.9444492592200331E-2</v>
      </c>
      <c r="Y63" s="34">
        <f>AVERAGE(Y61:Y62)*'Fixed data'!$C$3</f>
        <v>-5.922608681519189E-2</v>
      </c>
      <c r="Z63" s="34">
        <f>AVERAGE(Z61:Z62)*'Fixed data'!$C$3</f>
        <v>-2.9564124695819916E-2</v>
      </c>
      <c r="AA63" s="34">
        <f>AVERAGE(AA61:AA62)*'Fixed data'!$C$3</f>
        <v>-4.5860623408441984E-4</v>
      </c>
      <c r="AB63" s="34">
        <f>AVERAGE(AB61:AB62)*'Fixed data'!$C$3</f>
        <v>2.8090468570014609E-2</v>
      </c>
      <c r="AC63" s="34">
        <f>AVERAGE(AC61:AC62)*'Fixed data'!$C$3</f>
        <v>5.608309971647716E-2</v>
      </c>
      <c r="AD63" s="34">
        <f>AVERAGE(AD61:AD62)*'Fixed data'!$C$3</f>
        <v>8.351928720530323E-2</v>
      </c>
      <c r="AE63" s="34">
        <f>AVERAGE(AE61:AE62)*'Fixed data'!$C$3</f>
        <v>0.11039903103649285</v>
      </c>
      <c r="AF63" s="34">
        <f>AVERAGE(AF61:AF62)*'Fixed data'!$C$3</f>
        <v>0.13672233121004596</v>
      </c>
      <c r="AG63" s="34">
        <f>AVERAGE(AG61:AG62)*'Fixed data'!$C$3</f>
        <v>0.16248918772596266</v>
      </c>
      <c r="AH63" s="34">
        <f>AVERAGE(AH61:AH62)*'Fixed data'!$C$3</f>
        <v>0.18769960058424284</v>
      </c>
      <c r="AI63" s="34">
        <f>AVERAGE(AI61:AI62)*'Fixed data'!$C$3</f>
        <v>0.21235356978488659</v>
      </c>
      <c r="AJ63" s="34">
        <f>AVERAGE(AJ61:AJ62)*'Fixed data'!$C$3</f>
        <v>0.23672931715671205</v>
      </c>
      <c r="AK63" s="34">
        <f>AVERAGE(AK61:AK62)*'Fixed data'!$C$3</f>
        <v>0.2611050645285376</v>
      </c>
      <c r="AL63" s="34">
        <f>AVERAGE(AL61:AL62)*'Fixed data'!$C$3</f>
        <v>0.28548081190036306</v>
      </c>
      <c r="AM63" s="34">
        <f>AVERAGE(AM61:AM62)*'Fixed data'!$C$3</f>
        <v>0.30985655927218858</v>
      </c>
      <c r="AN63" s="34">
        <f>AVERAGE(AN61:AN62)*'Fixed data'!$C$3</f>
        <v>0.33423230664401404</v>
      </c>
      <c r="AO63" s="34">
        <f>AVERAGE(AO61:AO62)*'Fixed data'!$C$3</f>
        <v>0.35860805401583962</v>
      </c>
      <c r="AP63" s="34">
        <f>AVERAGE(AP61:AP62)*'Fixed data'!$C$3</f>
        <v>0.38298380138766508</v>
      </c>
      <c r="AQ63" s="34">
        <f>AVERAGE(AQ61:AQ62)*'Fixed data'!$C$3</f>
        <v>0.40735954875949054</v>
      </c>
      <c r="AR63" s="34">
        <f>AVERAGE(AR61:AR62)*'Fixed data'!$C$3</f>
        <v>0.43173529613131606</v>
      </c>
      <c r="AS63" s="34">
        <f>AVERAGE(AS61:AS62)*'Fixed data'!$C$3</f>
        <v>0.45611104350314147</v>
      </c>
      <c r="AT63" s="34">
        <f>AVERAGE(AT61:AT62)*'Fixed data'!$C$3</f>
        <v>0.48048679087496698</v>
      </c>
      <c r="AU63" s="34">
        <f>AVERAGE(AU61:AU62)*'Fixed data'!$C$3</f>
        <v>0.50486253824679239</v>
      </c>
      <c r="AV63" s="34">
        <f>AVERAGE(AV61:AV62)*'Fixed data'!$C$3</f>
        <v>0.52923828561861785</v>
      </c>
      <c r="AW63" s="34">
        <f>AVERAGE(AW61:AW62)*'Fixed data'!$C$3</f>
        <v>0.55361403299044332</v>
      </c>
      <c r="AX63" s="34">
        <f>AVERAGE(AX61:AX62)*'Fixed data'!$C$3</f>
        <v>0.56546979806544817</v>
      </c>
      <c r="AY63" s="34">
        <f>AVERAGE(AY61:AY62)*'Fixed data'!$C$3</f>
        <v>0.56393141524363244</v>
      </c>
      <c r="AZ63" s="34">
        <f>AVERAGE(AZ61:AZ62)*'Fixed data'!$C$3</f>
        <v>0.56068286100646736</v>
      </c>
      <c r="BA63" s="34">
        <f>AVERAGE(BA61:BA62)*'Fixed data'!$C$3</f>
        <v>0.55581082935021142</v>
      </c>
      <c r="BB63" s="34">
        <f>AVERAGE(BB61:BB62)*'Fixed data'!$C$3</f>
        <v>0.54940747904305898</v>
      </c>
      <c r="BC63" s="34">
        <f>AVERAGE(BC61:BC62)*'Fixed data'!$C$3</f>
        <v>0.5415608670415748</v>
      </c>
      <c r="BD63" s="34">
        <f>AVERAGE(BD61:BD62)*'Fixed data'!$C$3</f>
        <v>0.53235873349023077</v>
      </c>
    </row>
    <row r="64" spans="1:56" ht="15.75" thickBot="1" x14ac:dyDescent="0.35">
      <c r="A64" s="114"/>
      <c r="B64" s="12" t="s">
        <v>94</v>
      </c>
      <c r="C64" s="12" t="s">
        <v>45</v>
      </c>
      <c r="D64" s="12" t="s">
        <v>40</v>
      </c>
      <c r="E64" s="53">
        <f t="shared" ref="E64:BD64" si="9">E29+E60+E63</f>
        <v>-0.44655745199999991</v>
      </c>
      <c r="F64" s="53">
        <f t="shared" si="9"/>
        <v>-0.54106203622652649</v>
      </c>
      <c r="G64" s="53">
        <f t="shared" si="9"/>
        <v>-0.62354229631092783</v>
      </c>
      <c r="H64" s="53">
        <f t="shared" si="9"/>
        <v>-0.70052934258065136</v>
      </c>
      <c r="I64" s="53">
        <f t="shared" si="9"/>
        <v>-0.76983978273391873</v>
      </c>
      <c r="J64" s="53">
        <f t="shared" si="9"/>
        <v>-0.83244271159548677</v>
      </c>
      <c r="K64" s="53">
        <f t="shared" si="9"/>
        <v>-0.88783777402190234</v>
      </c>
      <c r="L64" s="53">
        <f t="shared" si="9"/>
        <v>-0.93672044145601552</v>
      </c>
      <c r="M64" s="53">
        <f t="shared" si="9"/>
        <v>-0.56977993152692497</v>
      </c>
      <c r="N64" s="53">
        <f t="shared" si="9"/>
        <v>-0.52162923437862341</v>
      </c>
      <c r="O64" s="53">
        <f t="shared" si="9"/>
        <v>-0.47400197562337337</v>
      </c>
      <c r="P64" s="53">
        <f t="shared" si="9"/>
        <v>-0.42692897694744997</v>
      </c>
      <c r="Q64" s="53">
        <f t="shared" si="9"/>
        <v>-0.38056571128836125</v>
      </c>
      <c r="R64" s="53">
        <f t="shared" si="9"/>
        <v>-0.33493162728602444</v>
      </c>
      <c r="S64" s="53">
        <f t="shared" si="9"/>
        <v>-0.28985398694132397</v>
      </c>
      <c r="T64" s="53">
        <f t="shared" si="9"/>
        <v>-0.24533279025426005</v>
      </c>
      <c r="U64" s="53">
        <f t="shared" si="9"/>
        <v>-0.20136803722483262</v>
      </c>
      <c r="V64" s="53">
        <f t="shared" si="9"/>
        <v>-0.15795972785304166</v>
      </c>
      <c r="W64" s="53">
        <f t="shared" si="9"/>
        <v>-0.11510786213888713</v>
      </c>
      <c r="X64" s="53">
        <f t="shared" si="9"/>
        <v>-7.2812440082369118E-2</v>
      </c>
      <c r="Y64" s="53">
        <f t="shared" si="9"/>
        <v>-3.1073461683487562E-2</v>
      </c>
      <c r="Z64" s="53">
        <f t="shared" si="9"/>
        <v>1.0109073057757528E-2</v>
      </c>
      <c r="AA64" s="53">
        <f t="shared" si="9"/>
        <v>5.073516414136614E-2</v>
      </c>
      <c r="AB64" s="53">
        <f t="shared" si="9"/>
        <v>9.0804811567338287E-2</v>
      </c>
      <c r="AC64" s="53">
        <f t="shared" si="9"/>
        <v>0.13031801533567394</v>
      </c>
      <c r="AD64" s="53">
        <f t="shared" si="9"/>
        <v>0.16927477544637315</v>
      </c>
      <c r="AE64" s="53">
        <f t="shared" si="9"/>
        <v>0.20767509189943587</v>
      </c>
      <c r="AF64" s="53">
        <f t="shared" si="9"/>
        <v>0.24551896469486209</v>
      </c>
      <c r="AG64" s="53">
        <f t="shared" si="9"/>
        <v>0.28280639383265194</v>
      </c>
      <c r="AH64" s="53">
        <f t="shared" si="9"/>
        <v>0.31953737931280524</v>
      </c>
      <c r="AI64" s="53">
        <f t="shared" si="9"/>
        <v>0.35571192113532207</v>
      </c>
      <c r="AJ64" s="53">
        <f t="shared" si="9"/>
        <v>0.38008766850714754</v>
      </c>
      <c r="AK64" s="53">
        <f t="shared" si="9"/>
        <v>0.40446341587897305</v>
      </c>
      <c r="AL64" s="53">
        <f t="shared" si="9"/>
        <v>0.42883916325079852</v>
      </c>
      <c r="AM64" s="53">
        <f t="shared" si="9"/>
        <v>0.45321491062262409</v>
      </c>
      <c r="AN64" s="53">
        <f t="shared" si="9"/>
        <v>0.47759065799444955</v>
      </c>
      <c r="AO64" s="53">
        <f t="shared" si="9"/>
        <v>0.50196640536627513</v>
      </c>
      <c r="AP64" s="53">
        <f t="shared" si="9"/>
        <v>0.52634215273810059</v>
      </c>
      <c r="AQ64" s="53">
        <f t="shared" si="9"/>
        <v>0.55071790010992605</v>
      </c>
      <c r="AR64" s="53">
        <f t="shared" si="9"/>
        <v>0.57509364748175151</v>
      </c>
      <c r="AS64" s="53">
        <f t="shared" si="9"/>
        <v>0.59946939485357698</v>
      </c>
      <c r="AT64" s="53">
        <f t="shared" si="9"/>
        <v>0.62384514222540244</v>
      </c>
      <c r="AU64" s="53">
        <f t="shared" si="9"/>
        <v>0.6482208895972279</v>
      </c>
      <c r="AV64" s="53">
        <f t="shared" si="9"/>
        <v>0.67259663696905336</v>
      </c>
      <c r="AW64" s="53">
        <f t="shared" si="9"/>
        <v>0.69697238434087883</v>
      </c>
      <c r="AX64" s="53">
        <f t="shared" si="9"/>
        <v>0.57922170741981116</v>
      </c>
      <c r="AY64" s="53">
        <f t="shared" si="9"/>
        <v>0.61388065793132873</v>
      </c>
      <c r="AZ64" s="53">
        <f t="shared" si="9"/>
        <v>0.64524932172105032</v>
      </c>
      <c r="BA64" s="53">
        <f t="shared" si="9"/>
        <v>0.67298480988846099</v>
      </c>
      <c r="BB64" s="53">
        <f t="shared" si="9"/>
        <v>0.69738257954632177</v>
      </c>
      <c r="BC64" s="53">
        <f t="shared" si="9"/>
        <v>0.7184972365790655</v>
      </c>
      <c r="BD64" s="53">
        <f t="shared" si="9"/>
        <v>0.73646309071646654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8.6383507960091213E-2</v>
      </c>
      <c r="G67" s="81">
        <f>'Fixed data'!$G$7*G$88/1000000</f>
        <v>0.20334384137338302</v>
      </c>
      <c r="H67" s="81">
        <f>'Fixed data'!$G$7*H$88/1000000</f>
        <v>0.3190389278996445</v>
      </c>
      <c r="I67" s="81">
        <f>'Fixed data'!$G$7*I$88/1000000</f>
        <v>0.41058008644112443</v>
      </c>
      <c r="J67" s="81">
        <f>'Fixed data'!$G$7*J$88/1000000</f>
        <v>0.51283718882498019</v>
      </c>
      <c r="K67" s="81">
        <f>'Fixed data'!$G$7*K$88/1000000</f>
        <v>0.62113920633641717</v>
      </c>
      <c r="L67" s="81">
        <f>'Fixed data'!$G$7*L$88/1000000</f>
        <v>0.72602191561514151</v>
      </c>
      <c r="M67" s="81">
        <f>'Fixed data'!$G$7*M$88/1000000</f>
        <v>0.83386058193285939</v>
      </c>
      <c r="N67" s="81">
        <f>'Fixed data'!$G$7*N$88/1000000</f>
        <v>0.84145854438222889</v>
      </c>
      <c r="O67" s="81">
        <f>'Fixed data'!$G$7*O$88/1000000</f>
        <v>0.84731303674017144</v>
      </c>
      <c r="P67" s="81">
        <f>'Fixed data'!$G$7*P$88/1000000</f>
        <v>0.85164362982772102</v>
      </c>
      <c r="Q67" s="81">
        <f>'Fixed data'!$G$7*Q$88/1000000</f>
        <v>0.85357470497540666</v>
      </c>
      <c r="R67" s="81">
        <f>'Fixed data'!$G$7*R$88/1000000</f>
        <v>0.85357470497540666</v>
      </c>
      <c r="S67" s="81">
        <f>'Fixed data'!$G$7*S$88/1000000</f>
        <v>0.85357470497540666</v>
      </c>
      <c r="T67" s="81">
        <f>'Fixed data'!$G$7*T$88/1000000</f>
        <v>0.85357470497540666</v>
      </c>
      <c r="U67" s="81">
        <f>'Fixed data'!$G$7*U$88/1000000</f>
        <v>0.85357470497540666</v>
      </c>
      <c r="V67" s="81">
        <f>'Fixed data'!$G$7*V$88/1000000</f>
        <v>0.85357470497540666</v>
      </c>
      <c r="W67" s="81">
        <f>'Fixed data'!$G$7*W$88/1000000</f>
        <v>0.85357470497540666</v>
      </c>
      <c r="X67" s="81">
        <f>'Fixed data'!$G$7*X$88/1000000</f>
        <v>0.85357470497540666</v>
      </c>
      <c r="Y67" s="81">
        <f>'Fixed data'!$G$7*Y$88/1000000</f>
        <v>0.85357470497540666</v>
      </c>
      <c r="Z67" s="81">
        <f>'Fixed data'!$G$7*Z$88/1000000</f>
        <v>0.85357470497540666</v>
      </c>
      <c r="AA67" s="81">
        <f>'Fixed data'!$G$7*AA$88/1000000</f>
        <v>0.85357470497540666</v>
      </c>
      <c r="AB67" s="81">
        <f>'Fixed data'!$G$7*AB$88/1000000</f>
        <v>0.85357470497540666</v>
      </c>
      <c r="AC67" s="81">
        <f>'Fixed data'!$G$7*AC$88/1000000</f>
        <v>0.85357470497540666</v>
      </c>
      <c r="AD67" s="81">
        <f>'Fixed data'!$G$7*AD$88/1000000</f>
        <v>0.85357470497540666</v>
      </c>
      <c r="AE67" s="81">
        <f>'Fixed data'!$G$7*AE$88/1000000</f>
        <v>0.85357470497540666</v>
      </c>
      <c r="AF67" s="81">
        <f>'Fixed data'!$G$7*AF$88/1000000</f>
        <v>0.85357470497540666</v>
      </c>
      <c r="AG67" s="81">
        <f>'Fixed data'!$G$7*AG$88/1000000</f>
        <v>0.85357470497540666</v>
      </c>
      <c r="AH67" s="81">
        <f>'Fixed data'!$G$7*AH$88/1000000</f>
        <v>0.85357470497540666</v>
      </c>
      <c r="AI67" s="81">
        <f>'Fixed data'!$G$7*AI$88/1000000</f>
        <v>0.85357470497540666</v>
      </c>
      <c r="AJ67" s="81">
        <f>'Fixed data'!$G$7*AJ$88/1000000</f>
        <v>0.85357470497540666</v>
      </c>
      <c r="AK67" s="81">
        <f>'Fixed data'!$G$7*AK$88/1000000</f>
        <v>0.85357470497540666</v>
      </c>
      <c r="AL67" s="81">
        <f>'Fixed data'!$G$7*AL$88/1000000</f>
        <v>0.85357470497540666</v>
      </c>
      <c r="AM67" s="81">
        <f>'Fixed data'!$G$7*AM$88/1000000</f>
        <v>0.85357470497540666</v>
      </c>
      <c r="AN67" s="81">
        <f>'Fixed data'!$G$7*AN$88/1000000</f>
        <v>0.85357470497540666</v>
      </c>
      <c r="AO67" s="81">
        <f>'Fixed data'!$G$7*AO$88/1000000</f>
        <v>0.85357470497540666</v>
      </c>
      <c r="AP67" s="81">
        <f>'Fixed data'!$G$7*AP$88/1000000</f>
        <v>0.85357470497540666</v>
      </c>
      <c r="AQ67" s="81">
        <f>'Fixed data'!$G$7*AQ$88/1000000</f>
        <v>0.85357470497540666</v>
      </c>
      <c r="AR67" s="81">
        <f>'Fixed data'!$G$7*AR$88/1000000</f>
        <v>0.85357470497540666</v>
      </c>
      <c r="AS67" s="81">
        <f>'Fixed data'!$G$7*AS$88/1000000</f>
        <v>0.85357470497540666</v>
      </c>
      <c r="AT67" s="81">
        <f>'Fixed data'!$G$7*AT$88/1000000</f>
        <v>0.85357470497540666</v>
      </c>
      <c r="AU67" s="81">
        <f>'Fixed data'!$G$7*AU$88/1000000</f>
        <v>0.85357470497540666</v>
      </c>
      <c r="AV67" s="81">
        <f>'Fixed data'!$G$7*AV$88/1000000</f>
        <v>0.85357470497540666</v>
      </c>
      <c r="AW67" s="81">
        <f>'Fixed data'!$G$7*AW$88/1000000</f>
        <v>0.85357470497540666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0.11779741823782211</v>
      </c>
      <c r="G68" s="81">
        <f>'Fixed data'!$G$8*G89/1000000</f>
        <v>0.27729111833953385</v>
      </c>
      <c r="H68" s="81">
        <f>'Fixed data'!$G$8*H89/1000000</f>
        <v>0.43505945650300842</v>
      </c>
      <c r="I68" s="81">
        <f>'Fixed data'!$G$8*I89/1000000</f>
        <v>0.55989013765186024</v>
      </c>
      <c r="J68" s="81">
        <f>'Fixed data'!$G$8*J89/1000000</f>
        <v>0.69933368355258596</v>
      </c>
      <c r="K68" s="81">
        <f>'Fixed data'!$G$8*K89/1000000</f>
        <v>0.84702041628736391</v>
      </c>
      <c r="L68" s="81">
        <f>'Fixed data'!$G$8*L89/1000000</f>
        <v>0.99004438767469871</v>
      </c>
      <c r="M68" s="81">
        <f>'Fixed data'!$G$8*M89/1000000</f>
        <v>1.137099268616856</v>
      </c>
      <c r="N68" s="81">
        <f>'Fixed data'!$G$8*N89/1000000</f>
        <v>1.147460278276444</v>
      </c>
      <c r="O68" s="81">
        <f>'Fixed data'!$G$8*O89/1000000</f>
        <v>1.1554437938935382</v>
      </c>
      <c r="P68" s="81">
        <f>'Fixed data'!$G$8*P89/1000000</f>
        <v>1.1613492346101566</v>
      </c>
      <c r="Q68" s="81">
        <f>'Fixed data'!$G$8*Q89/1000000</f>
        <v>1.1639825574768972</v>
      </c>
      <c r="R68" s="81">
        <f>'Fixed data'!$G$8*R89/1000000</f>
        <v>1.1639825574768972</v>
      </c>
      <c r="S68" s="81">
        <f>'Fixed data'!$G$8*S89/1000000</f>
        <v>1.1639825574768972</v>
      </c>
      <c r="T68" s="81">
        <f>'Fixed data'!$G$8*T89/1000000</f>
        <v>1.1639825574768972</v>
      </c>
      <c r="U68" s="81">
        <f>'Fixed data'!$G$8*U89/1000000</f>
        <v>1.1639825574768972</v>
      </c>
      <c r="V68" s="81">
        <f>'Fixed data'!$G$8*V89/1000000</f>
        <v>1.1639825574768972</v>
      </c>
      <c r="W68" s="81">
        <f>'Fixed data'!$G$8*W89/1000000</f>
        <v>1.1639825574768972</v>
      </c>
      <c r="X68" s="81">
        <f>'Fixed data'!$G$8*X89/1000000</f>
        <v>1.1639825574768972</v>
      </c>
      <c r="Y68" s="81">
        <f>'Fixed data'!$G$8*Y89/1000000</f>
        <v>1.1639825574768972</v>
      </c>
      <c r="Z68" s="81">
        <f>'Fixed data'!$G$8*Z89/1000000</f>
        <v>1.1639825574768972</v>
      </c>
      <c r="AA68" s="81">
        <f>'Fixed data'!$G$8*AA89/1000000</f>
        <v>1.1639825574768972</v>
      </c>
      <c r="AB68" s="81">
        <f>'Fixed data'!$G$8*AB89/1000000</f>
        <v>1.1639825574768972</v>
      </c>
      <c r="AC68" s="81">
        <f>'Fixed data'!$G$8*AC89/1000000</f>
        <v>1.1639825574768972</v>
      </c>
      <c r="AD68" s="81">
        <f>'Fixed data'!$G$8*AD89/1000000</f>
        <v>1.1639825574768972</v>
      </c>
      <c r="AE68" s="81">
        <f>'Fixed data'!$G$8*AE89/1000000</f>
        <v>1.1639825574768972</v>
      </c>
      <c r="AF68" s="81">
        <f>'Fixed data'!$G$8*AF89/1000000</f>
        <v>1.1639825574768972</v>
      </c>
      <c r="AG68" s="81">
        <f>'Fixed data'!$G$8*AG89/1000000</f>
        <v>1.1639825574768972</v>
      </c>
      <c r="AH68" s="81">
        <f>'Fixed data'!$G$8*AH89/1000000</f>
        <v>1.1639825574768972</v>
      </c>
      <c r="AI68" s="81">
        <f>'Fixed data'!$G$8*AI89/1000000</f>
        <v>1.1639825574768972</v>
      </c>
      <c r="AJ68" s="81">
        <f>'Fixed data'!$G$8*AJ89/1000000</f>
        <v>1.1639825574768972</v>
      </c>
      <c r="AK68" s="81">
        <f>'Fixed data'!$G$8*AK89/1000000</f>
        <v>1.1639825574768972</v>
      </c>
      <c r="AL68" s="81">
        <f>'Fixed data'!$G$8*AL89/1000000</f>
        <v>1.1639825574768972</v>
      </c>
      <c r="AM68" s="81">
        <f>'Fixed data'!$G$8*AM89/1000000</f>
        <v>1.1639825574768972</v>
      </c>
      <c r="AN68" s="81">
        <f>'Fixed data'!$G$8*AN89/1000000</f>
        <v>1.1639825574768972</v>
      </c>
      <c r="AO68" s="81">
        <f>'Fixed data'!$G$8*AO89/1000000</f>
        <v>1.1639825574768972</v>
      </c>
      <c r="AP68" s="81">
        <f>'Fixed data'!$G$8*AP89/1000000</f>
        <v>1.1639825574768972</v>
      </c>
      <c r="AQ68" s="81">
        <f>'Fixed data'!$G$8*AQ89/1000000</f>
        <v>1.1639825574768972</v>
      </c>
      <c r="AR68" s="81">
        <f>'Fixed data'!$G$8*AR89/1000000</f>
        <v>1.1639825574768972</v>
      </c>
      <c r="AS68" s="81">
        <f>'Fixed data'!$G$8*AS89/1000000</f>
        <v>1.1639825574768972</v>
      </c>
      <c r="AT68" s="81">
        <f>'Fixed data'!$G$8*AT89/1000000</f>
        <v>1.1639825574768972</v>
      </c>
      <c r="AU68" s="81">
        <f>'Fixed data'!$G$8*AU89/1000000</f>
        <v>1.1639825574768972</v>
      </c>
      <c r="AV68" s="81">
        <f>'Fixed data'!$G$8*AV89/1000000</f>
        <v>1.1639825574768972</v>
      </c>
      <c r="AW68" s="81">
        <f>'Fixed data'!$G$8*AW89/1000000</f>
        <v>1.1639825574768972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1.8768253586667029E-4</v>
      </c>
      <c r="G70" s="34">
        <f>G91*'Fixed data'!$G$9</f>
        <v>4.3921083491484564E-4</v>
      </c>
      <c r="H70" s="34">
        <f>H91*'Fixed data'!$G$9</f>
        <v>6.5839675515484751E-4</v>
      </c>
      <c r="I70" s="34">
        <f>I91*'Fixed data'!$G$9</f>
        <v>8.8217796375137628E-4</v>
      </c>
      <c r="J70" s="34">
        <f>J91*'Fixed data'!$G$9</f>
        <v>1.1026265973266259E-3</v>
      </c>
      <c r="K70" s="34">
        <f>K91*'Fixed data'!$G$9</f>
        <v>1.3207135602115669E-3</v>
      </c>
      <c r="L70" s="34">
        <f>L91*'Fixed data'!$G$9</f>
        <v>1.53544434879399E-3</v>
      </c>
      <c r="M70" s="34">
        <f>M91*'Fixed data'!$G$9</f>
        <v>1.7411860249755106E-3</v>
      </c>
      <c r="N70" s="34">
        <f>N91*'Fixed data'!$G$9</f>
        <v>1.7526171540892318E-3</v>
      </c>
      <c r="O70" s="34">
        <f>O91*'Fixed data'!$G$9</f>
        <v>1.7614252336875316E-3</v>
      </c>
      <c r="P70" s="34">
        <f>P91*'Fixed data'!$G$9</f>
        <v>1.7679406079148523E-3</v>
      </c>
      <c r="Q70" s="34">
        <f>Q91*'Fixed data'!$G$9</f>
        <v>1.7708459091042956E-3</v>
      </c>
      <c r="R70" s="34">
        <f>R91*'Fixed data'!$G$9</f>
        <v>1.7708459091042956E-3</v>
      </c>
      <c r="S70" s="34">
        <f>S91*'Fixed data'!$G$9</f>
        <v>1.7708459091042956E-3</v>
      </c>
      <c r="T70" s="34">
        <f>T91*'Fixed data'!$G$9</f>
        <v>1.7708459091042956E-3</v>
      </c>
      <c r="U70" s="34">
        <f>U91*'Fixed data'!$G$9</f>
        <v>1.7708459091042956E-3</v>
      </c>
      <c r="V70" s="34">
        <f>V91*'Fixed data'!$G$9</f>
        <v>1.7708459091042956E-3</v>
      </c>
      <c r="W70" s="34">
        <f>W91*'Fixed data'!$G$9</f>
        <v>1.7708459091042956E-3</v>
      </c>
      <c r="X70" s="34">
        <f>X91*'Fixed data'!$G$9</f>
        <v>1.7708459091042956E-3</v>
      </c>
      <c r="Y70" s="34">
        <f>Y91*'Fixed data'!$G$9</f>
        <v>1.7708459091042956E-3</v>
      </c>
      <c r="Z70" s="34">
        <f>Z91*'Fixed data'!$G$9</f>
        <v>1.7708459091042956E-3</v>
      </c>
      <c r="AA70" s="34">
        <f>AA91*'Fixed data'!$G$9</f>
        <v>1.7708459091042956E-3</v>
      </c>
      <c r="AB70" s="34">
        <f>AB91*'Fixed data'!$G$9</f>
        <v>1.7708459091042956E-3</v>
      </c>
      <c r="AC70" s="34">
        <f>AC91*'Fixed data'!$G$9</f>
        <v>1.7708459091042956E-3</v>
      </c>
      <c r="AD70" s="34">
        <f>AD91*'Fixed data'!$G$9</f>
        <v>1.7708459091042956E-3</v>
      </c>
      <c r="AE70" s="34">
        <f>AE91*'Fixed data'!$G$9</f>
        <v>1.7708459091042956E-3</v>
      </c>
      <c r="AF70" s="34">
        <f>AF91*'Fixed data'!$G$9</f>
        <v>1.7708459091042956E-3</v>
      </c>
      <c r="AG70" s="34">
        <f>AG91*'Fixed data'!$G$9</f>
        <v>1.7708459091042956E-3</v>
      </c>
      <c r="AH70" s="34">
        <f>AH91*'Fixed data'!$G$9</f>
        <v>1.7708459091042956E-3</v>
      </c>
      <c r="AI70" s="34">
        <f>AI91*'Fixed data'!$G$9</f>
        <v>1.7708459091042956E-3</v>
      </c>
      <c r="AJ70" s="34">
        <f>AJ91*'Fixed data'!$G$9</f>
        <v>1.7708459091042956E-3</v>
      </c>
      <c r="AK70" s="34">
        <f>AK91*'Fixed data'!$G$9</f>
        <v>1.7708459091042956E-3</v>
      </c>
      <c r="AL70" s="34">
        <f>AL91*'Fixed data'!$G$9</f>
        <v>1.7708459091042956E-3</v>
      </c>
      <c r="AM70" s="34">
        <f>AM91*'Fixed data'!$G$9</f>
        <v>1.7708459091042956E-3</v>
      </c>
      <c r="AN70" s="34">
        <f>AN91*'Fixed data'!$G$9</f>
        <v>1.7708459091042956E-3</v>
      </c>
      <c r="AO70" s="34">
        <f>AO91*'Fixed data'!$G$9</f>
        <v>1.7708459091042956E-3</v>
      </c>
      <c r="AP70" s="34">
        <f>AP91*'Fixed data'!$G$9</f>
        <v>1.7708459091042956E-3</v>
      </c>
      <c r="AQ70" s="34">
        <f>AQ91*'Fixed data'!$G$9</f>
        <v>1.7708459091042956E-3</v>
      </c>
      <c r="AR70" s="34">
        <f>AR91*'Fixed data'!$G$9</f>
        <v>1.7708459091042956E-3</v>
      </c>
      <c r="AS70" s="34">
        <f>AS91*'Fixed data'!$G$9</f>
        <v>1.7708459091042956E-3</v>
      </c>
      <c r="AT70" s="34">
        <f>AT91*'Fixed data'!$G$9</f>
        <v>1.7708459091042956E-3</v>
      </c>
      <c r="AU70" s="34">
        <f>AU91*'Fixed data'!$G$9</f>
        <v>1.7708459091042956E-3</v>
      </c>
      <c r="AV70" s="34">
        <f>AV91*'Fixed data'!$G$9</f>
        <v>1.7708459091042956E-3</v>
      </c>
      <c r="AW70" s="34">
        <f>AW91*'Fixed data'!$G$9</f>
        <v>1.7708459091042956E-3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2.8800832937663746E-5</v>
      </c>
      <c r="G71" s="34">
        <f>G92*'Fixed data'!$G$10</f>
        <v>6.7399120660755431E-5</v>
      </c>
      <c r="H71" s="34">
        <f>H92*'Fixed data'!$G$10</f>
        <v>1.0103430702463248E-4</v>
      </c>
      <c r="I71" s="34">
        <f>I92*'Fixed data'!$G$10</f>
        <v>1.3537466359332093E-4</v>
      </c>
      <c r="J71" s="34">
        <f>J92*'Fixed data'!$G$10</f>
        <v>1.6920361969527465E-4</v>
      </c>
      <c r="K71" s="34">
        <f>K92*'Fixed data'!$G$10</f>
        <v>2.0267016550321162E-4</v>
      </c>
      <c r="L71" s="34">
        <f>L92*'Fixed data'!$G$10</f>
        <v>2.3562168941553037E-4</v>
      </c>
      <c r="M71" s="34">
        <f>M92*'Fixed data'!$G$10</f>
        <v>2.6719378863433263E-4</v>
      </c>
      <c r="N71" s="34">
        <f>N92*'Fixed data'!$G$10</f>
        <v>2.6894795312477318E-4</v>
      </c>
      <c r="O71" s="34">
        <f>O92*'Fixed data'!$G$10</f>
        <v>2.7029959742050304E-4</v>
      </c>
      <c r="P71" s="34">
        <f>P92*'Fixed data'!$G$10</f>
        <v>2.7129941449874568E-4</v>
      </c>
      <c r="Q71" s="34">
        <f>Q92*'Fixed data'!$G$10</f>
        <v>2.7174524763822427E-4</v>
      </c>
      <c r="R71" s="34">
        <f>R92*'Fixed data'!$G$10</f>
        <v>2.7174524763822427E-4</v>
      </c>
      <c r="S71" s="34">
        <f>S92*'Fixed data'!$G$10</f>
        <v>2.7174524763822427E-4</v>
      </c>
      <c r="T71" s="34">
        <f>T92*'Fixed data'!$G$10</f>
        <v>2.7174524763822427E-4</v>
      </c>
      <c r="U71" s="34">
        <f>U92*'Fixed data'!$G$10</f>
        <v>2.7174524763822427E-4</v>
      </c>
      <c r="V71" s="34">
        <f>V92*'Fixed data'!$G$10</f>
        <v>2.7174524763822427E-4</v>
      </c>
      <c r="W71" s="34">
        <f>W92*'Fixed data'!$G$10</f>
        <v>2.7174524763822427E-4</v>
      </c>
      <c r="X71" s="34">
        <f>X92*'Fixed data'!$G$10</f>
        <v>2.7174524763822427E-4</v>
      </c>
      <c r="Y71" s="34">
        <f>Y92*'Fixed data'!$G$10</f>
        <v>2.7174524763822427E-4</v>
      </c>
      <c r="Z71" s="34">
        <f>Z92*'Fixed data'!$G$10</f>
        <v>2.7174524763822427E-4</v>
      </c>
      <c r="AA71" s="34">
        <f>AA92*'Fixed data'!$G$10</f>
        <v>2.7174524763822427E-4</v>
      </c>
      <c r="AB71" s="34">
        <f>AB92*'Fixed data'!$G$10</f>
        <v>2.7174524763822427E-4</v>
      </c>
      <c r="AC71" s="34">
        <f>AC92*'Fixed data'!$G$10</f>
        <v>2.7174524763822427E-4</v>
      </c>
      <c r="AD71" s="34">
        <f>AD92*'Fixed data'!$G$10</f>
        <v>2.7174524763822427E-4</v>
      </c>
      <c r="AE71" s="34">
        <f>AE92*'Fixed data'!$G$10</f>
        <v>2.7174524763822427E-4</v>
      </c>
      <c r="AF71" s="34">
        <f>AF92*'Fixed data'!$G$10</f>
        <v>2.7174524763822427E-4</v>
      </c>
      <c r="AG71" s="34">
        <f>AG92*'Fixed data'!$G$10</f>
        <v>2.7174524763822427E-4</v>
      </c>
      <c r="AH71" s="34">
        <f>AH92*'Fixed data'!$G$10</f>
        <v>2.7174524763822427E-4</v>
      </c>
      <c r="AI71" s="34">
        <f>AI92*'Fixed data'!$G$10</f>
        <v>2.7174524763822427E-4</v>
      </c>
      <c r="AJ71" s="34">
        <f>AJ92*'Fixed data'!$G$10</f>
        <v>2.7174524763822427E-4</v>
      </c>
      <c r="AK71" s="34">
        <f>AK92*'Fixed data'!$G$10</f>
        <v>2.7174524763822427E-4</v>
      </c>
      <c r="AL71" s="34">
        <f>AL92*'Fixed data'!$G$10</f>
        <v>2.7174524763822427E-4</v>
      </c>
      <c r="AM71" s="34">
        <f>AM92*'Fixed data'!$G$10</f>
        <v>2.7174524763822427E-4</v>
      </c>
      <c r="AN71" s="34">
        <f>AN92*'Fixed data'!$G$10</f>
        <v>2.7174524763822427E-4</v>
      </c>
      <c r="AO71" s="34">
        <f>AO92*'Fixed data'!$G$10</f>
        <v>2.7174524763822427E-4</v>
      </c>
      <c r="AP71" s="34">
        <f>AP92*'Fixed data'!$G$10</f>
        <v>2.7174524763822427E-4</v>
      </c>
      <c r="AQ71" s="34">
        <f>AQ92*'Fixed data'!$G$10</f>
        <v>2.7174524763822427E-4</v>
      </c>
      <c r="AR71" s="34">
        <f>AR92*'Fixed data'!$G$10</f>
        <v>2.7174524763822427E-4</v>
      </c>
      <c r="AS71" s="34">
        <f>AS92*'Fixed data'!$G$10</f>
        <v>2.7174524763822427E-4</v>
      </c>
      <c r="AT71" s="34">
        <f>AT92*'Fixed data'!$G$10</f>
        <v>2.7174524763822427E-4</v>
      </c>
      <c r="AU71" s="34">
        <f>AU92*'Fixed data'!$G$10</f>
        <v>2.7174524763822427E-4</v>
      </c>
      <c r="AV71" s="34">
        <f>AV92*'Fixed data'!$G$10</f>
        <v>2.7174524763822427E-4</v>
      </c>
      <c r="AW71" s="34">
        <f>AW92*'Fixed data'!$G$10</f>
        <v>2.7174524763822427E-4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0.20439740956671767</v>
      </c>
      <c r="G76" s="53">
        <f t="shared" si="10"/>
        <v>0.48114156966849247</v>
      </c>
      <c r="H76" s="53">
        <f t="shared" si="10"/>
        <v>0.75485781546483255</v>
      </c>
      <c r="I76" s="53">
        <f t="shared" si="10"/>
        <v>0.97148777672032938</v>
      </c>
      <c r="J76" s="53">
        <f t="shared" si="10"/>
        <v>1.213442702594588</v>
      </c>
      <c r="K76" s="53">
        <f t="shared" si="10"/>
        <v>1.4696830063494957</v>
      </c>
      <c r="L76" s="53">
        <f t="shared" si="10"/>
        <v>1.7178373693280498</v>
      </c>
      <c r="M76" s="53">
        <f t="shared" si="10"/>
        <v>1.9729682303633249</v>
      </c>
      <c r="N76" s="53">
        <f t="shared" si="10"/>
        <v>1.9909403877658869</v>
      </c>
      <c r="O76" s="53">
        <f t="shared" si="10"/>
        <v>2.0047885554648177</v>
      </c>
      <c r="P76" s="53">
        <f t="shared" si="10"/>
        <v>2.0150321044602908</v>
      </c>
      <c r="Q76" s="53">
        <f t="shared" si="10"/>
        <v>2.0195998536090465</v>
      </c>
      <c r="R76" s="53">
        <f t="shared" si="10"/>
        <v>2.0195998536090465</v>
      </c>
      <c r="S76" s="53">
        <f t="shared" si="10"/>
        <v>2.0195998536090465</v>
      </c>
      <c r="T76" s="53">
        <f t="shared" si="10"/>
        <v>2.0195998536090465</v>
      </c>
      <c r="U76" s="53">
        <f t="shared" si="10"/>
        <v>2.0195998536090465</v>
      </c>
      <c r="V76" s="53">
        <f t="shared" si="10"/>
        <v>2.0195998536090465</v>
      </c>
      <c r="W76" s="53">
        <f t="shared" si="10"/>
        <v>2.0195998536090465</v>
      </c>
      <c r="X76" s="53">
        <f t="shared" si="10"/>
        <v>2.0195998536090465</v>
      </c>
      <c r="Y76" s="53">
        <f t="shared" si="10"/>
        <v>2.0195998536090465</v>
      </c>
      <c r="Z76" s="53">
        <f t="shared" si="10"/>
        <v>2.0195998536090465</v>
      </c>
      <c r="AA76" s="53">
        <f t="shared" si="10"/>
        <v>2.0195998536090465</v>
      </c>
      <c r="AB76" s="53">
        <f t="shared" si="10"/>
        <v>2.0195998536090465</v>
      </c>
      <c r="AC76" s="53">
        <f t="shared" si="10"/>
        <v>2.0195998536090465</v>
      </c>
      <c r="AD76" s="53">
        <f t="shared" si="10"/>
        <v>2.0195998536090465</v>
      </c>
      <c r="AE76" s="53">
        <f t="shared" si="10"/>
        <v>2.0195998536090465</v>
      </c>
      <c r="AF76" s="53">
        <f t="shared" si="10"/>
        <v>2.0195998536090465</v>
      </c>
      <c r="AG76" s="53">
        <f t="shared" si="10"/>
        <v>2.0195998536090465</v>
      </c>
      <c r="AH76" s="53">
        <f t="shared" si="10"/>
        <v>2.0195998536090465</v>
      </c>
      <c r="AI76" s="53">
        <f t="shared" si="10"/>
        <v>2.0195998536090465</v>
      </c>
      <c r="AJ76" s="53">
        <f t="shared" si="10"/>
        <v>2.0195998536090465</v>
      </c>
      <c r="AK76" s="53">
        <f t="shared" si="10"/>
        <v>2.0195998536090465</v>
      </c>
      <c r="AL76" s="53">
        <f t="shared" si="10"/>
        <v>2.0195998536090465</v>
      </c>
      <c r="AM76" s="53">
        <f t="shared" si="10"/>
        <v>2.0195998536090465</v>
      </c>
      <c r="AN76" s="53">
        <f t="shared" si="10"/>
        <v>2.0195998536090465</v>
      </c>
      <c r="AO76" s="53">
        <f t="shared" si="10"/>
        <v>2.0195998536090465</v>
      </c>
      <c r="AP76" s="53">
        <f t="shared" si="10"/>
        <v>2.0195998536090465</v>
      </c>
      <c r="AQ76" s="53">
        <f t="shared" si="10"/>
        <v>2.0195998536090465</v>
      </c>
      <c r="AR76" s="53">
        <f t="shared" si="10"/>
        <v>2.0195998536090465</v>
      </c>
      <c r="AS76" s="53">
        <f t="shared" si="10"/>
        <v>2.0195998536090465</v>
      </c>
      <c r="AT76" s="53">
        <f t="shared" si="10"/>
        <v>2.0195998536090465</v>
      </c>
      <c r="AU76" s="53">
        <f t="shared" si="10"/>
        <v>2.0195998536090465</v>
      </c>
      <c r="AV76" s="53">
        <f t="shared" si="10"/>
        <v>2.0195998536090465</v>
      </c>
      <c r="AW76" s="53">
        <f t="shared" si="10"/>
        <v>2.0195998536090465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-0.44655745199999991</v>
      </c>
      <c r="F77" s="54">
        <f>IF('Fixed data'!$G$19=FALSE,F64+F76,F64)</f>
        <v>-0.33666462665980879</v>
      </c>
      <c r="G77" s="54">
        <f>IF('Fixed data'!$G$19=FALSE,G64+G76,G64)</f>
        <v>-0.14240072664243536</v>
      </c>
      <c r="H77" s="54">
        <f>IF('Fixed data'!$G$19=FALSE,H64+H76,H64)</f>
        <v>5.4328472884181189E-2</v>
      </c>
      <c r="I77" s="54">
        <f>IF('Fixed data'!$G$19=FALSE,I64+I76,I64)</f>
        <v>0.20164799398641065</v>
      </c>
      <c r="J77" s="54">
        <f>IF('Fixed data'!$G$19=FALSE,J64+J76,J64)</f>
        <v>0.3809999909991012</v>
      </c>
      <c r="K77" s="54">
        <f>IF('Fixed data'!$G$19=FALSE,K64+K76,K64)</f>
        <v>0.58184523232759333</v>
      </c>
      <c r="L77" s="54">
        <f>IF('Fixed data'!$G$19=FALSE,L64+L76,L64)</f>
        <v>0.78111692787203424</v>
      </c>
      <c r="M77" s="54">
        <f>IF('Fixed data'!$G$19=FALSE,M64+M76,M64)</f>
        <v>1.4031882988363999</v>
      </c>
      <c r="N77" s="54">
        <f>IF('Fixed data'!$G$19=FALSE,N64+N76,N64)</f>
        <v>1.4693111533872636</v>
      </c>
      <c r="O77" s="54">
        <f>IF('Fixed data'!$G$19=FALSE,O64+O76,O64)</f>
        <v>1.5307865798414444</v>
      </c>
      <c r="P77" s="54">
        <f>IF('Fixed data'!$G$19=FALSE,P64+P76,P64)</f>
        <v>1.5881031275128408</v>
      </c>
      <c r="Q77" s="54">
        <f>IF('Fixed data'!$G$19=FALSE,Q64+Q76,Q64)</f>
        <v>1.6390341423206851</v>
      </c>
      <c r="R77" s="54">
        <f>IF('Fixed data'!$G$19=FALSE,R64+R76,R64)</f>
        <v>1.6846682263230219</v>
      </c>
      <c r="S77" s="54">
        <f>IF('Fixed data'!$G$19=FALSE,S64+S76,S64)</f>
        <v>1.7297458666677226</v>
      </c>
      <c r="T77" s="54">
        <f>IF('Fixed data'!$G$19=FALSE,T64+T76,T64)</f>
        <v>1.7742670633547863</v>
      </c>
      <c r="U77" s="54">
        <f>IF('Fixed data'!$G$19=FALSE,U64+U76,U64)</f>
        <v>1.8182318163842139</v>
      </c>
      <c r="V77" s="54">
        <f>IF('Fixed data'!$G$19=FALSE,V64+V76,V64)</f>
        <v>1.8616401257560049</v>
      </c>
      <c r="W77" s="54">
        <f>IF('Fixed data'!$G$19=FALSE,W64+W76,W64)</f>
        <v>1.9044919914701595</v>
      </c>
      <c r="X77" s="54">
        <f>IF('Fixed data'!$G$19=FALSE,X64+X76,X64)</f>
        <v>1.9467874135266774</v>
      </c>
      <c r="Y77" s="54">
        <f>IF('Fixed data'!$G$19=FALSE,Y64+Y76,Y64)</f>
        <v>1.9885263919255589</v>
      </c>
      <c r="Z77" s="54">
        <f>IF('Fixed data'!$G$19=FALSE,Z64+Z76,Z64)</f>
        <v>2.029708926666804</v>
      </c>
      <c r="AA77" s="54">
        <f>IF('Fixed data'!$G$19=FALSE,AA64+AA76,AA64)</f>
        <v>2.0703350177504127</v>
      </c>
      <c r="AB77" s="54">
        <f>IF('Fixed data'!$G$19=FALSE,AB64+AB76,AB64)</f>
        <v>2.1104046651763846</v>
      </c>
      <c r="AC77" s="54">
        <f>IF('Fixed data'!$G$19=FALSE,AC64+AC76,AC64)</f>
        <v>2.1499178689447205</v>
      </c>
      <c r="AD77" s="54">
        <f>IF('Fixed data'!$G$19=FALSE,AD64+AD76,AD64)</f>
        <v>2.1888746290554195</v>
      </c>
      <c r="AE77" s="54">
        <f>IF('Fixed data'!$G$19=FALSE,AE64+AE76,AE64)</f>
        <v>2.2272749455084822</v>
      </c>
      <c r="AF77" s="54">
        <f>IF('Fixed data'!$G$19=FALSE,AF64+AF76,AF64)</f>
        <v>2.2651188183039084</v>
      </c>
      <c r="AG77" s="54">
        <f>IF('Fixed data'!$G$19=FALSE,AG64+AG76,AG64)</f>
        <v>2.3024062474416986</v>
      </c>
      <c r="AH77" s="54">
        <f>IF('Fixed data'!$G$19=FALSE,AH64+AH76,AH64)</f>
        <v>2.3391372329218516</v>
      </c>
      <c r="AI77" s="54">
        <f>IF('Fixed data'!$G$19=FALSE,AI64+AI76,AI64)</f>
        <v>2.3753117747443686</v>
      </c>
      <c r="AJ77" s="54">
        <f>IF('Fixed data'!$G$19=FALSE,AJ64+AJ76,AJ64)</f>
        <v>2.399687522116194</v>
      </c>
      <c r="AK77" s="54">
        <f>IF('Fixed data'!$G$19=FALSE,AK64+AK76,AK64)</f>
        <v>2.4240632694880198</v>
      </c>
      <c r="AL77" s="54">
        <f>IF('Fixed data'!$G$19=FALSE,AL64+AL76,AL64)</f>
        <v>2.4484390168598451</v>
      </c>
      <c r="AM77" s="54">
        <f>IF('Fixed data'!$G$19=FALSE,AM64+AM76,AM64)</f>
        <v>2.4728147642316705</v>
      </c>
      <c r="AN77" s="54">
        <f>IF('Fixed data'!$G$19=FALSE,AN64+AN76,AN64)</f>
        <v>2.4971905116034963</v>
      </c>
      <c r="AO77" s="54">
        <f>IF('Fixed data'!$G$19=FALSE,AO64+AO76,AO64)</f>
        <v>2.5215662589753216</v>
      </c>
      <c r="AP77" s="54">
        <f>IF('Fixed data'!$G$19=FALSE,AP64+AP76,AP64)</f>
        <v>2.545942006347147</v>
      </c>
      <c r="AQ77" s="54">
        <f>IF('Fixed data'!$G$19=FALSE,AQ64+AQ76,AQ64)</f>
        <v>2.5703177537189728</v>
      </c>
      <c r="AR77" s="54">
        <f>IF('Fixed data'!$G$19=FALSE,AR64+AR76,AR64)</f>
        <v>2.5946935010907981</v>
      </c>
      <c r="AS77" s="54">
        <f>IF('Fixed data'!$G$19=FALSE,AS64+AS76,AS64)</f>
        <v>2.6190692484626235</v>
      </c>
      <c r="AT77" s="54">
        <f>IF('Fixed data'!$G$19=FALSE,AT64+AT76,AT64)</f>
        <v>2.6434449958344488</v>
      </c>
      <c r="AU77" s="54">
        <f>IF('Fixed data'!$G$19=FALSE,AU64+AU76,AU64)</f>
        <v>2.6678207432062742</v>
      </c>
      <c r="AV77" s="54">
        <f>IF('Fixed data'!$G$19=FALSE,AV64+AV76,AV64)</f>
        <v>2.6921964905781</v>
      </c>
      <c r="AW77" s="54">
        <f>IF('Fixed data'!$G$19=FALSE,AW64+AW76,AW64)</f>
        <v>2.7165722379499253</v>
      </c>
      <c r="AX77" s="54">
        <f>IF('Fixed data'!$G$19=FALSE,AX64+AX76,AX64)</f>
        <v>0.57922170741981116</v>
      </c>
      <c r="AY77" s="54">
        <f>IF('Fixed data'!$G$19=FALSE,AY64+AY76,AY64)</f>
        <v>0.61388065793132873</v>
      </c>
      <c r="AZ77" s="54">
        <f>IF('Fixed data'!$G$19=FALSE,AZ64+AZ76,AZ64)</f>
        <v>0.64524932172105032</v>
      </c>
      <c r="BA77" s="54">
        <f>IF('Fixed data'!$G$19=FALSE,BA64+BA76,BA64)</f>
        <v>0.67298480988846099</v>
      </c>
      <c r="BB77" s="54">
        <f>IF('Fixed data'!$G$19=FALSE,BB64+BB76,BB64)</f>
        <v>0.69738257954632177</v>
      </c>
      <c r="BC77" s="54">
        <f>IF('Fixed data'!$G$19=FALSE,BC64+BC76,BC64)</f>
        <v>0.7184972365790655</v>
      </c>
      <c r="BD77" s="54">
        <f>IF('Fixed data'!$G$19=FALSE,BD64+BD76,BD64)</f>
        <v>0.73646309071646654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-0.43145647536231879</v>
      </c>
      <c r="F80" s="55">
        <f t="shared" ref="F80:BD80" si="11">F77*F78</f>
        <v>-0.31428003142179173</v>
      </c>
      <c r="G80" s="55">
        <f t="shared" si="11"/>
        <v>-0.1284372966769706</v>
      </c>
      <c r="H80" s="55">
        <f t="shared" si="11"/>
        <v>4.7344125437652339E-2</v>
      </c>
      <c r="I80" s="55">
        <f t="shared" si="11"/>
        <v>0.16978220008740683</v>
      </c>
      <c r="J80" s="55">
        <f t="shared" si="11"/>
        <v>0.30994373815901682</v>
      </c>
      <c r="K80" s="55">
        <f t="shared" si="11"/>
        <v>0.45732509312646502</v>
      </c>
      <c r="L80" s="55">
        <f t="shared" si="11"/>
        <v>0.59318922178215827</v>
      </c>
      <c r="M80" s="55">
        <f t="shared" si="11"/>
        <v>1.0295627146703226</v>
      </c>
      <c r="N80" s="55">
        <f t="shared" si="11"/>
        <v>1.041622319829836</v>
      </c>
      <c r="O80" s="55">
        <f t="shared" si="11"/>
        <v>1.0485057064966534</v>
      </c>
      <c r="P80" s="55">
        <f t="shared" si="11"/>
        <v>1.050980125748729</v>
      </c>
      <c r="Q80" s="55">
        <f t="shared" si="11"/>
        <v>1.0480052374043256</v>
      </c>
      <c r="R80" s="55">
        <f t="shared" si="11"/>
        <v>1.0407573528800638</v>
      </c>
      <c r="S80" s="55">
        <f t="shared" si="11"/>
        <v>1.0324690804189964</v>
      </c>
      <c r="T80" s="55">
        <f t="shared" si="11"/>
        <v>1.0232303043975406</v>
      </c>
      <c r="U80" s="55">
        <f t="shared" si="11"/>
        <v>1.0131256399774804</v>
      </c>
      <c r="V80" s="55">
        <f t="shared" si="11"/>
        <v>1.002234699534597</v>
      </c>
      <c r="W80" s="55">
        <f t="shared" si="11"/>
        <v>0.99063234665925259</v>
      </c>
      <c r="X80" s="55">
        <f t="shared" si="11"/>
        <v>0.97838893827947904</v>
      </c>
      <c r="Y80" s="55">
        <f t="shared" si="11"/>
        <v>0.96557055543361126</v>
      </c>
      <c r="Z80" s="55">
        <f t="shared" si="11"/>
        <v>0.95223922319695631</v>
      </c>
      <c r="AA80" s="55">
        <f t="shared" si="11"/>
        <v>0.93845312024539596</v>
      </c>
      <c r="AB80" s="55">
        <f t="shared" si="11"/>
        <v>0.92426677851810135</v>
      </c>
      <c r="AC80" s="55">
        <f t="shared" si="11"/>
        <v>0.9097312734217089</v>
      </c>
      <c r="AD80" s="55">
        <f t="shared" si="11"/>
        <v>0.89489440499928929</v>
      </c>
      <c r="AE80" s="55">
        <f t="shared" si="11"/>
        <v>0.87980087046922228</v>
      </c>
      <c r="AF80" s="55">
        <f t="shared" si="11"/>
        <v>0.86449242852163244</v>
      </c>
      <c r="AG80" s="55">
        <f t="shared" si="11"/>
        <v>0.84900805574331661</v>
      </c>
      <c r="AH80" s="55">
        <f t="shared" si="11"/>
        <v>0.83338409552606485</v>
      </c>
      <c r="AI80" s="55">
        <f t="shared" si="11"/>
        <v>0.95009417564748544</v>
      </c>
      <c r="AJ80" s="55">
        <f t="shared" si="11"/>
        <v>0.93188753519408707</v>
      </c>
      <c r="AK80" s="55">
        <f t="shared" si="11"/>
        <v>0.91393547634304251</v>
      </c>
      <c r="AL80" s="55">
        <f t="shared" si="11"/>
        <v>0.8962386144524277</v>
      </c>
      <c r="AM80" s="55">
        <f t="shared" si="11"/>
        <v>0.87879731306339726</v>
      </c>
      <c r="AN80" s="55">
        <f t="shared" si="11"/>
        <v>0.86161169804710258</v>
      </c>
      <c r="AO80" s="55">
        <f t="shared" si="11"/>
        <v>0.84468167114113857</v>
      </c>
      <c r="AP80" s="55">
        <f t="shared" si="11"/>
        <v>0.82800692289908839</v>
      </c>
      <c r="AQ80" s="55">
        <f t="shared" si="11"/>
        <v>0.81158694507586338</v>
      </c>
      <c r="AR80" s="55">
        <f t="shared" si="11"/>
        <v>0.79542104247072321</v>
      </c>
      <c r="AS80" s="55">
        <f t="shared" si="11"/>
        <v>0.77950834424905868</v>
      </c>
      <c r="AT80" s="55">
        <f t="shared" si="11"/>
        <v>0.76384781476325525</v>
      </c>
      <c r="AU80" s="55">
        <f t="shared" si="11"/>
        <v>0.74843826389221169</v>
      </c>
      <c r="AV80" s="55">
        <f t="shared" si="11"/>
        <v>0.73327835691837207</v>
      </c>
      <c r="AW80" s="55">
        <f t="shared" si="11"/>
        <v>0.7183666239604436</v>
      </c>
      <c r="AX80" s="55">
        <f t="shared" si="11"/>
        <v>0.14870737006276097</v>
      </c>
      <c r="AY80" s="55">
        <f t="shared" si="11"/>
        <v>0.15301513463948807</v>
      </c>
      <c r="AZ80" s="55">
        <f t="shared" si="11"/>
        <v>0.15614956216961742</v>
      </c>
      <c r="BA80" s="55">
        <f t="shared" si="11"/>
        <v>0.15811797771831518</v>
      </c>
      <c r="BB80" s="55">
        <f t="shared" si="11"/>
        <v>0.15907790371655728</v>
      </c>
      <c r="BC80" s="55">
        <f t="shared" si="11"/>
        <v>0.15912068589617342</v>
      </c>
      <c r="BD80" s="55">
        <f t="shared" si="11"/>
        <v>0.15834899141886122</v>
      </c>
    </row>
    <row r="81" spans="1:56" x14ac:dyDescent="0.3">
      <c r="A81" s="74"/>
      <c r="B81" s="15" t="s">
        <v>18</v>
      </c>
      <c r="C81" s="15"/>
      <c r="D81" s="14" t="s">
        <v>40</v>
      </c>
      <c r="E81" s="56">
        <f>+E80</f>
        <v>-0.43145647536231879</v>
      </c>
      <c r="F81" s="56">
        <f t="shared" ref="F81:BD81" si="12">+E81+F80</f>
        <v>-0.74573650678411052</v>
      </c>
      <c r="G81" s="56">
        <f t="shared" si="12"/>
        <v>-0.87417380346108109</v>
      </c>
      <c r="H81" s="56">
        <f t="shared" si="12"/>
        <v>-0.82682967802342877</v>
      </c>
      <c r="I81" s="56">
        <f t="shared" si="12"/>
        <v>-0.65704747793602192</v>
      </c>
      <c r="J81" s="56">
        <f t="shared" si="12"/>
        <v>-0.34710373977700509</v>
      </c>
      <c r="K81" s="56">
        <f t="shared" si="12"/>
        <v>0.11022135334945993</v>
      </c>
      <c r="L81" s="56">
        <f t="shared" si="12"/>
        <v>0.7034105751316182</v>
      </c>
      <c r="M81" s="56">
        <f t="shared" si="12"/>
        <v>1.7329732898019408</v>
      </c>
      <c r="N81" s="56">
        <f t="shared" si="12"/>
        <v>2.7745956096317768</v>
      </c>
      <c r="O81" s="56">
        <f t="shared" si="12"/>
        <v>3.8231013161284304</v>
      </c>
      <c r="P81" s="56">
        <f t="shared" si="12"/>
        <v>4.8740814418771592</v>
      </c>
      <c r="Q81" s="56">
        <f t="shared" si="12"/>
        <v>5.9220866792814846</v>
      </c>
      <c r="R81" s="56">
        <f t="shared" si="12"/>
        <v>6.9628440321615486</v>
      </c>
      <c r="S81" s="56">
        <f t="shared" si="12"/>
        <v>7.9953131125805452</v>
      </c>
      <c r="T81" s="56">
        <f t="shared" si="12"/>
        <v>9.0185434169780851</v>
      </c>
      <c r="U81" s="56">
        <f t="shared" si="12"/>
        <v>10.031669056955565</v>
      </c>
      <c r="V81" s="56">
        <f t="shared" si="12"/>
        <v>11.033903756490162</v>
      </c>
      <c r="W81" s="56">
        <f t="shared" si="12"/>
        <v>12.024536103149414</v>
      </c>
      <c r="X81" s="56">
        <f t="shared" si="12"/>
        <v>13.002925041428893</v>
      </c>
      <c r="Y81" s="56">
        <f t="shared" si="12"/>
        <v>13.968495596862505</v>
      </c>
      <c r="Z81" s="56">
        <f t="shared" si="12"/>
        <v>14.920734820059462</v>
      </c>
      <c r="AA81" s="56">
        <f t="shared" si="12"/>
        <v>15.859187940304858</v>
      </c>
      <c r="AB81" s="56">
        <f t="shared" si="12"/>
        <v>16.783454718822959</v>
      </c>
      <c r="AC81" s="56">
        <f t="shared" si="12"/>
        <v>17.693185992244668</v>
      </c>
      <c r="AD81" s="56">
        <f t="shared" si="12"/>
        <v>18.588080397243957</v>
      </c>
      <c r="AE81" s="56">
        <f t="shared" si="12"/>
        <v>19.467881267713178</v>
      </c>
      <c r="AF81" s="56">
        <f t="shared" si="12"/>
        <v>20.332373696234811</v>
      </c>
      <c r="AG81" s="56">
        <f t="shared" si="12"/>
        <v>21.181381751978126</v>
      </c>
      <c r="AH81" s="56">
        <f t="shared" si="12"/>
        <v>22.01476584750419</v>
      </c>
      <c r="AI81" s="56">
        <f t="shared" si="12"/>
        <v>22.964860023151676</v>
      </c>
      <c r="AJ81" s="56">
        <f t="shared" si="12"/>
        <v>23.896747558345762</v>
      </c>
      <c r="AK81" s="56">
        <f t="shared" si="12"/>
        <v>24.810683034688804</v>
      </c>
      <c r="AL81" s="56">
        <f t="shared" si="12"/>
        <v>25.706921649141233</v>
      </c>
      <c r="AM81" s="56">
        <f t="shared" si="12"/>
        <v>26.585718962204631</v>
      </c>
      <c r="AN81" s="56">
        <f t="shared" si="12"/>
        <v>27.447330660251733</v>
      </c>
      <c r="AO81" s="56">
        <f t="shared" si="12"/>
        <v>28.292012331392872</v>
      </c>
      <c r="AP81" s="56">
        <f t="shared" si="12"/>
        <v>29.120019254291961</v>
      </c>
      <c r="AQ81" s="56">
        <f t="shared" si="12"/>
        <v>29.931606199367824</v>
      </c>
      <c r="AR81" s="56">
        <f t="shared" si="12"/>
        <v>30.727027241838549</v>
      </c>
      <c r="AS81" s="56">
        <f t="shared" si="12"/>
        <v>31.506535586087608</v>
      </c>
      <c r="AT81" s="56">
        <f t="shared" si="12"/>
        <v>32.270383400850861</v>
      </c>
      <c r="AU81" s="56">
        <f t="shared" si="12"/>
        <v>33.018821664743072</v>
      </c>
      <c r="AV81" s="56">
        <f t="shared" si="12"/>
        <v>33.752100021661441</v>
      </c>
      <c r="AW81" s="56">
        <f t="shared" si="12"/>
        <v>34.470466645621883</v>
      </c>
      <c r="AX81" s="56">
        <f t="shared" si="12"/>
        <v>34.619174015684642</v>
      </c>
      <c r="AY81" s="56">
        <f t="shared" si="12"/>
        <v>34.772189150324131</v>
      </c>
      <c r="AZ81" s="56">
        <f t="shared" si="12"/>
        <v>34.928338712493748</v>
      </c>
      <c r="BA81" s="56">
        <f t="shared" si="12"/>
        <v>35.08645669021206</v>
      </c>
      <c r="BB81" s="56">
        <f t="shared" si="12"/>
        <v>35.245534593928618</v>
      </c>
      <c r="BC81" s="56">
        <f t="shared" si="12"/>
        <v>35.404655279824794</v>
      </c>
      <c r="BD81" s="56">
        <f t="shared" si="12"/>
        <v>35.563004271243656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5593.5112781195094</v>
      </c>
      <c r="G88" s="43">
        <f>'Option 1'!G88*0.8</f>
        <v>13166.935412991548</v>
      </c>
      <c r="H88" s="43">
        <f>'Option 1'!H88*0.8</f>
        <v>20658.432188124047</v>
      </c>
      <c r="I88" s="43">
        <f>'Option 1'!I88*0.8</f>
        <v>26585.91203706064</v>
      </c>
      <c r="J88" s="43">
        <f>'Option 1'!J88*0.8</f>
        <v>33207.271471967695</v>
      </c>
      <c r="K88" s="43">
        <f>'Option 1'!K88*0.8</f>
        <v>40220.051697021656</v>
      </c>
      <c r="L88" s="43">
        <f>'Option 1'!L88*0.8</f>
        <v>47011.424623220832</v>
      </c>
      <c r="M88" s="43">
        <f>'Option 1'!M88*0.8</f>
        <v>53994.201897607454</v>
      </c>
      <c r="N88" s="43">
        <f>'Option 1'!N88*0.8</f>
        <v>54486.185722470313</v>
      </c>
      <c r="O88" s="43">
        <f>'Option 1'!O88*0.8</f>
        <v>54865.276243394117</v>
      </c>
      <c r="P88" s="43">
        <f>'Option 1'!P88*0.8</f>
        <v>55145.691126375554</v>
      </c>
      <c r="Q88" s="43">
        <f>'Option 1'!Q88*0.8</f>
        <v>55270.732246753134</v>
      </c>
      <c r="R88" s="43">
        <f>'Option 1'!R88*0.8</f>
        <v>55270.732246753134</v>
      </c>
      <c r="S88" s="43">
        <f>'Option 1'!S88*0.8</f>
        <v>55270.732246753134</v>
      </c>
      <c r="T88" s="43">
        <f>'Option 1'!T88*0.8</f>
        <v>55270.732246753134</v>
      </c>
      <c r="U88" s="43">
        <f>'Option 1'!U88*0.8</f>
        <v>55270.732246753134</v>
      </c>
      <c r="V88" s="43">
        <f>'Option 1'!V88*0.8</f>
        <v>55270.732246753134</v>
      </c>
      <c r="W88" s="43">
        <f>'Option 1'!W88*0.8</f>
        <v>55270.732246753134</v>
      </c>
      <c r="X88" s="43">
        <f>'Option 1'!X88*0.8</f>
        <v>55270.732246753134</v>
      </c>
      <c r="Y88" s="43">
        <f>'Option 1'!Y88*0.8</f>
        <v>55270.732246753134</v>
      </c>
      <c r="Z88" s="43">
        <f>'Option 1'!Z88*0.8</f>
        <v>55270.732246753134</v>
      </c>
      <c r="AA88" s="43">
        <f>'Option 1'!AA88*0.8</f>
        <v>55270.732246753134</v>
      </c>
      <c r="AB88" s="43">
        <f>'Option 1'!AB88*0.8</f>
        <v>55270.732246753134</v>
      </c>
      <c r="AC88" s="43">
        <f>'Option 1'!AC88*0.8</f>
        <v>55270.732246753134</v>
      </c>
      <c r="AD88" s="43">
        <f>'Option 1'!AD88*0.8</f>
        <v>55270.732246753134</v>
      </c>
      <c r="AE88" s="43">
        <f>'Option 1'!AE88*0.8</f>
        <v>55270.732246753134</v>
      </c>
      <c r="AF88" s="43">
        <f>'Option 1'!AF88*0.8</f>
        <v>55270.732246753134</v>
      </c>
      <c r="AG88" s="43">
        <f>'Option 1'!AG88*0.8</f>
        <v>55270.732246753134</v>
      </c>
      <c r="AH88" s="43">
        <f>'Option 1'!AH88*0.8</f>
        <v>55270.732246753134</v>
      </c>
      <c r="AI88" s="43">
        <f>'Option 1'!AI88*0.8</f>
        <v>55270.732246753134</v>
      </c>
      <c r="AJ88" s="43">
        <f>'Option 1'!AJ88*0.8</f>
        <v>55270.732246753134</v>
      </c>
      <c r="AK88" s="43">
        <f>'Option 1'!AK88*0.8</f>
        <v>55270.732246753134</v>
      </c>
      <c r="AL88" s="43">
        <f>'Option 1'!AL88*0.8</f>
        <v>55270.732246753134</v>
      </c>
      <c r="AM88" s="43">
        <f>'Option 1'!AM88*0.8</f>
        <v>55270.732246753134</v>
      </c>
      <c r="AN88" s="43">
        <f>'Option 1'!AN88*0.8</f>
        <v>55270.732246753134</v>
      </c>
      <c r="AO88" s="43">
        <f>'Option 1'!AO88*0.8</f>
        <v>55270.732246753134</v>
      </c>
      <c r="AP88" s="43">
        <f>'Option 1'!AP88*0.8</f>
        <v>55270.732246753134</v>
      </c>
      <c r="AQ88" s="43">
        <f>'Option 1'!AQ88*0.8</f>
        <v>55270.732246753134</v>
      </c>
      <c r="AR88" s="43">
        <f>'Option 1'!AR88*0.8</f>
        <v>55270.732246753134</v>
      </c>
      <c r="AS88" s="43">
        <f>'Option 1'!AS88*0.8</f>
        <v>55270.732246753134</v>
      </c>
      <c r="AT88" s="43">
        <f>'Option 1'!AT88*0.8</f>
        <v>55270.732246753134</v>
      </c>
      <c r="AU88" s="43">
        <f>'Option 1'!AU88*0.8</f>
        <v>55270.732246753134</v>
      </c>
      <c r="AV88" s="43">
        <f>'Option 1'!AV88*0.8</f>
        <v>55270.732246753134</v>
      </c>
      <c r="AW88" s="43">
        <f>'Option 1'!AW88*0.8</f>
        <v>55270.732246753134</v>
      </c>
      <c r="AX88" s="43"/>
      <c r="AY88" s="43"/>
      <c r="AZ88" s="43"/>
      <c r="BA88" s="43"/>
      <c r="BB88" s="43"/>
      <c r="BC88" s="43"/>
      <c r="BD88" s="43"/>
    </row>
    <row r="89" spans="1:56" x14ac:dyDescent="0.3">
      <c r="A89" s="170"/>
      <c r="B89" s="4" t="s">
        <v>214</v>
      </c>
      <c r="D89" s="4" t="s">
        <v>88</v>
      </c>
      <c r="E89" s="43">
        <f>'Option 1'!E89*0.8</f>
        <v>0</v>
      </c>
      <c r="F89" s="43">
        <f>'Option 1'!F89*0.8</f>
        <v>312732.71163972915</v>
      </c>
      <c r="G89" s="43">
        <f>'Option 1'!G89*0.8</f>
        <v>736162.17272996425</v>
      </c>
      <c r="H89" s="43">
        <f>'Option 1'!H89*0.8</f>
        <v>1155011.0825180009</v>
      </c>
      <c r="I89" s="43">
        <f>'Option 1'!I89*0.8</f>
        <v>1486415.9468648531</v>
      </c>
      <c r="J89" s="43">
        <f>'Option 1'!J89*0.8</f>
        <v>1856615.5563516361</v>
      </c>
      <c r="K89" s="43">
        <f>'Option 1'!K89*0.8</f>
        <v>2248699.4669523998</v>
      </c>
      <c r="L89" s="43">
        <f>'Option 1'!L89*0.8</f>
        <v>2628404.5154207968</v>
      </c>
      <c r="M89" s="43">
        <f>'Option 1'!M89*0.8</f>
        <v>3018810.9637527205</v>
      </c>
      <c r="N89" s="43">
        <f>'Option 1'!N89*0.8</f>
        <v>3046317.7350779348</v>
      </c>
      <c r="O89" s="43">
        <f>'Option 1'!O89*0.8</f>
        <v>3067512.6519504879</v>
      </c>
      <c r="P89" s="43">
        <f>'Option 1'!P89*0.8</f>
        <v>3083190.6227953769</v>
      </c>
      <c r="Q89" s="43">
        <f>'Option 1'!Q89*0.8</f>
        <v>3090181.6605707216</v>
      </c>
      <c r="R89" s="43">
        <f>'Option 1'!R89*0.8</f>
        <v>3090181.6605707216</v>
      </c>
      <c r="S89" s="43">
        <f>'Option 1'!S89*0.8</f>
        <v>3090181.6605707216</v>
      </c>
      <c r="T89" s="43">
        <f>'Option 1'!T89*0.8</f>
        <v>3090181.6605707216</v>
      </c>
      <c r="U89" s="43">
        <f>'Option 1'!U89*0.8</f>
        <v>3090181.6605707216</v>
      </c>
      <c r="V89" s="43">
        <f>'Option 1'!V89*0.8</f>
        <v>3090181.6605707216</v>
      </c>
      <c r="W89" s="43">
        <f>'Option 1'!W89*0.8</f>
        <v>3090181.6605707216</v>
      </c>
      <c r="X89" s="43">
        <f>'Option 1'!X89*0.8</f>
        <v>3090181.6605707216</v>
      </c>
      <c r="Y89" s="43">
        <f>'Option 1'!Y89*0.8</f>
        <v>3090181.6605707216</v>
      </c>
      <c r="Z89" s="43">
        <f>'Option 1'!Z89*0.8</f>
        <v>3090181.6605707216</v>
      </c>
      <c r="AA89" s="43">
        <f>'Option 1'!AA89*0.8</f>
        <v>3090181.6605707216</v>
      </c>
      <c r="AB89" s="43">
        <f>'Option 1'!AB89*0.8</f>
        <v>3090181.6605707216</v>
      </c>
      <c r="AC89" s="43">
        <f>'Option 1'!AC89*0.8</f>
        <v>3090181.6605707216</v>
      </c>
      <c r="AD89" s="43">
        <f>'Option 1'!AD89*0.8</f>
        <v>3090181.6605707216</v>
      </c>
      <c r="AE89" s="43">
        <f>'Option 1'!AE89*0.8</f>
        <v>3090181.6605707216</v>
      </c>
      <c r="AF89" s="43">
        <f>'Option 1'!AF89*0.8</f>
        <v>3090181.6605707216</v>
      </c>
      <c r="AG89" s="43">
        <f>'Option 1'!AG89*0.8</f>
        <v>3090181.6605707216</v>
      </c>
      <c r="AH89" s="43">
        <f>'Option 1'!AH89*0.8</f>
        <v>3090181.6605707216</v>
      </c>
      <c r="AI89" s="43">
        <f>'Option 1'!AI89*0.8</f>
        <v>3090181.6605707216</v>
      </c>
      <c r="AJ89" s="43">
        <f>'Option 1'!AJ89*0.8</f>
        <v>3090181.6605707216</v>
      </c>
      <c r="AK89" s="43">
        <f>'Option 1'!AK89*0.8</f>
        <v>3090181.6605707216</v>
      </c>
      <c r="AL89" s="43">
        <f>'Option 1'!AL89*0.8</f>
        <v>3090181.6605707216</v>
      </c>
      <c r="AM89" s="43">
        <f>'Option 1'!AM89*0.8</f>
        <v>3090181.6605707216</v>
      </c>
      <c r="AN89" s="43">
        <f>'Option 1'!AN89*0.8</f>
        <v>3090181.6605707216</v>
      </c>
      <c r="AO89" s="43">
        <f>'Option 1'!AO89*0.8</f>
        <v>3090181.6605707216</v>
      </c>
      <c r="AP89" s="43">
        <f>'Option 1'!AP89*0.8</f>
        <v>3090181.6605707216</v>
      </c>
      <c r="AQ89" s="43">
        <f>'Option 1'!AQ89*0.8</f>
        <v>3090181.6605707216</v>
      </c>
      <c r="AR89" s="43">
        <f>'Option 1'!AR89*0.8</f>
        <v>3090181.6605707216</v>
      </c>
      <c r="AS89" s="43">
        <f>'Option 1'!AS89*0.8</f>
        <v>3090181.6605707216</v>
      </c>
      <c r="AT89" s="43">
        <f>'Option 1'!AT89*0.8</f>
        <v>3090181.6605707216</v>
      </c>
      <c r="AU89" s="43">
        <f>'Option 1'!AU89*0.8</f>
        <v>3090181.6605707216</v>
      </c>
      <c r="AV89" s="43">
        <f>'Option 1'!AV89*0.8</f>
        <v>3090181.6605707216</v>
      </c>
      <c r="AW89" s="43">
        <f>'Option 1'!AW89*0.8</f>
        <v>3090181.6605707216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1.0470591135247395E-4</v>
      </c>
      <c r="G91" s="43">
        <f>'Option 1'!G91*0.8</f>
        <v>2.4503063395472111E-4</v>
      </c>
      <c r="H91" s="43">
        <f>'Option 1'!H91*0.8</f>
        <v>3.6731191829682838E-4</v>
      </c>
      <c r="I91" s="43">
        <f>'Option 1'!I91*0.8</f>
        <v>4.9215686074956233E-4</v>
      </c>
      <c r="J91" s="43">
        <f>'Option 1'!J91*0.8</f>
        <v>6.1514259822543355E-4</v>
      </c>
      <c r="K91" s="43">
        <f>'Option 1'!K91*0.8</f>
        <v>7.3681078699704573E-4</v>
      </c>
      <c r="L91" s="43">
        <f>'Option 1'!L91*0.8</f>
        <v>8.5660660502632872E-4</v>
      </c>
      <c r="M91" s="43">
        <f>'Option 1'!M91*0.8</f>
        <v>9.7138750143895719E-4</v>
      </c>
      <c r="N91" s="43">
        <f>'Option 1'!N91*0.8</f>
        <v>9.7776479587454736E-4</v>
      </c>
      <c r="O91" s="43">
        <f>'Option 1'!O91*0.8</f>
        <v>9.8267872138896122E-4</v>
      </c>
      <c r="P91" s="43">
        <f>'Option 1'!P91*0.8</f>
        <v>9.8631357315140042E-4</v>
      </c>
      <c r="Q91" s="43">
        <f>'Option 1'!Q91*0.8</f>
        <v>9.8793440700996565E-4</v>
      </c>
      <c r="R91" s="43">
        <f>'Option 1'!R91*0.8</f>
        <v>9.8793440700996565E-4</v>
      </c>
      <c r="S91" s="43">
        <f>'Option 1'!S91*0.8</f>
        <v>9.8793440700996565E-4</v>
      </c>
      <c r="T91" s="43">
        <f>'Option 1'!T91*0.8</f>
        <v>9.8793440700996565E-4</v>
      </c>
      <c r="U91" s="43">
        <f>'Option 1'!U91*0.8</f>
        <v>9.8793440700996565E-4</v>
      </c>
      <c r="V91" s="43">
        <f>'Option 1'!V91*0.8</f>
        <v>9.8793440700996565E-4</v>
      </c>
      <c r="W91" s="43">
        <f>'Option 1'!W91*0.8</f>
        <v>9.8793440700996565E-4</v>
      </c>
      <c r="X91" s="43">
        <f>'Option 1'!X91*0.8</f>
        <v>9.8793440700996565E-4</v>
      </c>
      <c r="Y91" s="43">
        <f>'Option 1'!Y91*0.8</f>
        <v>9.8793440700996565E-4</v>
      </c>
      <c r="Z91" s="43">
        <f>'Option 1'!Z91*0.8</f>
        <v>9.8793440700996565E-4</v>
      </c>
      <c r="AA91" s="43">
        <f>'Option 1'!AA91*0.8</f>
        <v>9.8793440700996565E-4</v>
      </c>
      <c r="AB91" s="43">
        <f>'Option 1'!AB91*0.8</f>
        <v>9.8793440700996565E-4</v>
      </c>
      <c r="AC91" s="43">
        <f>'Option 1'!AC91*0.8</f>
        <v>9.8793440700996565E-4</v>
      </c>
      <c r="AD91" s="43">
        <f>'Option 1'!AD91*0.8</f>
        <v>9.8793440700996565E-4</v>
      </c>
      <c r="AE91" s="43">
        <f>'Option 1'!AE91*0.8</f>
        <v>9.8793440700996565E-4</v>
      </c>
      <c r="AF91" s="43">
        <f>'Option 1'!AF91*0.8</f>
        <v>9.8793440700996565E-4</v>
      </c>
      <c r="AG91" s="43">
        <f>'Option 1'!AG91*0.8</f>
        <v>9.8793440700996565E-4</v>
      </c>
      <c r="AH91" s="43">
        <f>'Option 1'!AH91*0.8</f>
        <v>9.8793440700996565E-4</v>
      </c>
      <c r="AI91" s="43">
        <f>'Option 1'!AI91*0.8</f>
        <v>9.8793440700996565E-4</v>
      </c>
      <c r="AJ91" s="43">
        <f>'Option 1'!AJ91*0.8</f>
        <v>9.8793440700996565E-4</v>
      </c>
      <c r="AK91" s="43">
        <f>'Option 1'!AK91*0.8</f>
        <v>9.8793440700996565E-4</v>
      </c>
      <c r="AL91" s="43">
        <f>'Option 1'!AL91*0.8</f>
        <v>9.8793440700996565E-4</v>
      </c>
      <c r="AM91" s="43">
        <f>'Option 1'!AM91*0.8</f>
        <v>9.8793440700996565E-4</v>
      </c>
      <c r="AN91" s="43">
        <f>'Option 1'!AN91*0.8</f>
        <v>9.8793440700996565E-4</v>
      </c>
      <c r="AO91" s="43">
        <f>'Option 1'!AO91*0.8</f>
        <v>9.8793440700996565E-4</v>
      </c>
      <c r="AP91" s="43">
        <f>'Option 1'!AP91*0.8</f>
        <v>9.8793440700996565E-4</v>
      </c>
      <c r="AQ91" s="43">
        <f>'Option 1'!AQ91*0.8</f>
        <v>9.8793440700996565E-4</v>
      </c>
      <c r="AR91" s="43">
        <f>'Option 1'!AR91*0.8</f>
        <v>9.8793440700996565E-4</v>
      </c>
      <c r="AS91" s="43">
        <f>'Option 1'!AS91*0.8</f>
        <v>9.8793440700996565E-4</v>
      </c>
      <c r="AT91" s="43">
        <f>'Option 1'!AT91*0.8</f>
        <v>9.8793440700996565E-4</v>
      </c>
      <c r="AU91" s="43">
        <f>'Option 1'!AU91*0.8</f>
        <v>9.8793440700996565E-4</v>
      </c>
      <c r="AV91" s="43">
        <f>'Option 1'!AV91*0.8</f>
        <v>9.8793440700996565E-4</v>
      </c>
      <c r="AW91" s="43">
        <f>'Option 1'!AW91*0.8</f>
        <v>9.8793440700996565E-4</v>
      </c>
      <c r="AX91" s="35"/>
      <c r="AY91" s="35"/>
      <c r="AZ91" s="35"/>
      <c r="BA91" s="35"/>
      <c r="BB91" s="35"/>
      <c r="BC91" s="35"/>
      <c r="BD91" s="35"/>
    </row>
    <row r="92" spans="1:56" ht="16.5" x14ac:dyDescent="0.3">
      <c r="A92" s="170"/>
      <c r="B92" s="4" t="s">
        <v>333</v>
      </c>
      <c r="D92" s="4" t="s">
        <v>42</v>
      </c>
      <c r="E92" s="43">
        <f>'Option 1'!E92*0.8</f>
        <v>0</v>
      </c>
      <c r="F92" s="43">
        <f>'Option 1'!F92*0.8</f>
        <v>1.0477675942053928E-3</v>
      </c>
      <c r="G92" s="43">
        <f>'Option 1'!G92*0.8</f>
        <v>2.4519643115574114E-3</v>
      </c>
      <c r="H92" s="43">
        <f>'Option 1'!H92*0.8</f>
        <v>3.6756045574283082E-3</v>
      </c>
      <c r="I92" s="43">
        <f>'Option 1'!I92*0.8</f>
        <v>4.9248987311074641E-3</v>
      </c>
      <c r="J92" s="43">
        <f>'Option 1'!J92*0.8</f>
        <v>6.1555882749182445E-3</v>
      </c>
      <c r="K92" s="43">
        <f>'Option 1'!K92*0.8</f>
        <v>7.3730934166424929E-3</v>
      </c>
      <c r="L92" s="43">
        <f>'Option 1'!L92*0.8</f>
        <v>8.5718621817590587E-3</v>
      </c>
      <c r="M92" s="43">
        <f>'Option 1'!M92*0.8</f>
        <v>9.7204477978104047E-3</v>
      </c>
      <c r="N92" s="43">
        <f>'Option 1'!N92*0.8</f>
        <v>9.7842638934062323E-3</v>
      </c>
      <c r="O92" s="43">
        <f>'Option 1'!O92*0.8</f>
        <v>9.8334363980703693E-3</v>
      </c>
      <c r="P92" s="43">
        <f>'Option 1'!P92*0.8</f>
        <v>9.8698095105071923E-3</v>
      </c>
      <c r="Q92" s="43">
        <f>'Option 1'!Q92*0.8</f>
        <v>9.8860288162814225E-3</v>
      </c>
      <c r="R92" s="43">
        <f>'Option 1'!R92*0.8</f>
        <v>9.8860288162814225E-3</v>
      </c>
      <c r="S92" s="43">
        <f>'Option 1'!S92*0.8</f>
        <v>9.8860288162814225E-3</v>
      </c>
      <c r="T92" s="43">
        <f>'Option 1'!T92*0.8</f>
        <v>9.8860288162814225E-3</v>
      </c>
      <c r="U92" s="43">
        <f>'Option 1'!U92*0.8</f>
        <v>9.8860288162814225E-3</v>
      </c>
      <c r="V92" s="43">
        <f>'Option 1'!V92*0.8</f>
        <v>9.8860288162814225E-3</v>
      </c>
      <c r="W92" s="43">
        <f>'Option 1'!W92*0.8</f>
        <v>9.8860288162814225E-3</v>
      </c>
      <c r="X92" s="43">
        <f>'Option 1'!X92*0.8</f>
        <v>9.8860288162814225E-3</v>
      </c>
      <c r="Y92" s="43">
        <f>'Option 1'!Y92*0.8</f>
        <v>9.8860288162814225E-3</v>
      </c>
      <c r="Z92" s="43">
        <f>'Option 1'!Z92*0.8</f>
        <v>9.8860288162814225E-3</v>
      </c>
      <c r="AA92" s="43">
        <f>'Option 1'!AA92*0.8</f>
        <v>9.8860288162814225E-3</v>
      </c>
      <c r="AB92" s="43">
        <f>'Option 1'!AB92*0.8</f>
        <v>9.8860288162814225E-3</v>
      </c>
      <c r="AC92" s="43">
        <f>'Option 1'!AC92*0.8</f>
        <v>9.8860288162814225E-3</v>
      </c>
      <c r="AD92" s="43">
        <f>'Option 1'!AD92*0.8</f>
        <v>9.8860288162814225E-3</v>
      </c>
      <c r="AE92" s="43">
        <f>'Option 1'!AE92*0.8</f>
        <v>9.8860288162814225E-3</v>
      </c>
      <c r="AF92" s="43">
        <f>'Option 1'!AF92*0.8</f>
        <v>9.8860288162814225E-3</v>
      </c>
      <c r="AG92" s="43">
        <f>'Option 1'!AG92*0.8</f>
        <v>9.8860288162814225E-3</v>
      </c>
      <c r="AH92" s="43">
        <f>'Option 1'!AH92*0.8</f>
        <v>9.8860288162814225E-3</v>
      </c>
      <c r="AI92" s="43">
        <f>'Option 1'!AI92*0.8</f>
        <v>9.8860288162814225E-3</v>
      </c>
      <c r="AJ92" s="43">
        <f>'Option 1'!AJ92*0.8</f>
        <v>9.8860288162814225E-3</v>
      </c>
      <c r="AK92" s="43">
        <f>'Option 1'!AK92*0.8</f>
        <v>9.8860288162814225E-3</v>
      </c>
      <c r="AL92" s="43">
        <f>'Option 1'!AL92*0.8</f>
        <v>9.8860288162814225E-3</v>
      </c>
      <c r="AM92" s="43">
        <f>'Option 1'!AM92*0.8</f>
        <v>9.8860288162814225E-3</v>
      </c>
      <c r="AN92" s="43">
        <f>'Option 1'!AN92*0.8</f>
        <v>9.8860288162814225E-3</v>
      </c>
      <c r="AO92" s="43">
        <f>'Option 1'!AO92*0.8</f>
        <v>9.8860288162814225E-3</v>
      </c>
      <c r="AP92" s="43">
        <f>'Option 1'!AP92*0.8</f>
        <v>9.8860288162814225E-3</v>
      </c>
      <c r="AQ92" s="43">
        <f>'Option 1'!AQ92*0.8</f>
        <v>9.8860288162814225E-3</v>
      </c>
      <c r="AR92" s="43">
        <f>'Option 1'!AR92*0.8</f>
        <v>9.8860288162814225E-3</v>
      </c>
      <c r="AS92" s="43">
        <f>'Option 1'!AS92*0.8</f>
        <v>9.8860288162814225E-3</v>
      </c>
      <c r="AT92" s="43">
        <f>'Option 1'!AT92*0.8</f>
        <v>9.8860288162814225E-3</v>
      </c>
      <c r="AU92" s="43">
        <f>'Option 1'!AU92*0.8</f>
        <v>9.8860288162814225E-3</v>
      </c>
      <c r="AV92" s="43">
        <f>'Option 1'!AV92*0.8</f>
        <v>9.8860288162814225E-3</v>
      </c>
      <c r="AW92" s="43">
        <f>'Option 1'!AW92*0.8</f>
        <v>9.8860288162814225E-3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UG Cable delivers a cost effective reduction in the risk of condition based failure.  This CBA specifically relates to East Midlands.</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370</v>
      </c>
      <c r="F28" s="30"/>
      <c r="G28" s="65"/>
      <c r="H28" s="65"/>
      <c r="I28" s="65"/>
      <c r="J28" s="65"/>
      <c r="K28" s="30"/>
    </row>
    <row r="29" spans="2:11" ht="90" x14ac:dyDescent="0.3">
      <c r="B29" s="30">
        <v>1</v>
      </c>
      <c r="C29" s="31" t="str">
        <f>D10</f>
        <v>Asset Replacement Programme</v>
      </c>
      <c r="D29" s="30" t="s">
        <v>29</v>
      </c>
      <c r="E29" s="31" t="s">
        <v>369</v>
      </c>
      <c r="F29" s="30" t="s">
        <v>160</v>
      </c>
      <c r="G29" s="65">
        <f>'Option 1'!$C$4</f>
        <v>13.024125238573925</v>
      </c>
      <c r="H29" s="65">
        <f>'Option 1'!$C$5</f>
        <v>22.790586621664598</v>
      </c>
      <c r="I29" s="65">
        <f>'Option 1'!$C$6</f>
        <v>31.480178150491046</v>
      </c>
      <c r="J29" s="65">
        <f>'Option 1'!$C$7</f>
        <v>44.139107333188313</v>
      </c>
      <c r="K29" s="30"/>
    </row>
    <row r="30" spans="2:11" ht="57.75" customHeight="1" x14ac:dyDescent="0.3">
      <c r="B30" s="30" t="s">
        <v>343</v>
      </c>
      <c r="C30" s="31" t="str">
        <f>D11</f>
        <v>Sensitivity Analysis of Option 1 - Asset Replacement Programme Delivered With 10% Increased Costs</v>
      </c>
      <c r="D30" s="30"/>
      <c r="E30" s="31"/>
      <c r="F30" s="30"/>
      <c r="G30" s="65">
        <f>'Option 1(i)'!$C$4</f>
        <v>12.069795106552348</v>
      </c>
      <c r="H30" s="65">
        <f>'Option 1(i)'!$C$5</f>
        <v>21.567240834082796</v>
      </c>
      <c r="I30" s="65">
        <f>'Option 1(i)'!$C$6</f>
        <v>30.079126975383947</v>
      </c>
      <c r="J30" s="65">
        <f>'Option 1(i)'!$C$7</f>
        <v>42.559522435963089</v>
      </c>
      <c r="K30" s="30"/>
    </row>
    <row r="31" spans="2:11" ht="45.75" customHeight="1" x14ac:dyDescent="0.3">
      <c r="B31" s="30" t="s">
        <v>344</v>
      </c>
      <c r="C31" s="31" t="str">
        <f>D12</f>
        <v>Sensitivity Analysis of Option 1 - Asset Replacement Programme Achieving 20% Lower Benefits</v>
      </c>
      <c r="D31" s="30"/>
      <c r="E31" s="31"/>
      <c r="F31" s="30"/>
      <c r="G31" s="65">
        <f>'Option 1(ii)'!$C$4</f>
        <v>9.0185434169780851</v>
      </c>
      <c r="H31" s="65">
        <f>'Option 1(ii)'!$C$5</f>
        <v>16.783454718822959</v>
      </c>
      <c r="I31" s="65">
        <f>'Option 1(ii)'!$C$6</f>
        <v>23.896747558345762</v>
      </c>
      <c r="J31" s="65">
        <f>'Option 1(ii)'!$C$7</f>
        <v>34.470466645621883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8" priority="10">
      <formula>$D28="Adopted"</formula>
    </cfRule>
  </conditionalFormatting>
  <conditionalFormatting sqref="B29:C29 E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7" sqref="H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- 6.6/11kV UG Cable</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-0.60203271050660168</v>
      </c>
      <c r="F7" s="62">
        <v>-0.6200743550366532</v>
      </c>
      <c r="G7" s="62">
        <v>-0.63572241501672899</v>
      </c>
      <c r="H7" s="62">
        <v>-0.65017009250417712</v>
      </c>
      <c r="I7" s="62">
        <v>-0.66466250372648772</v>
      </c>
      <c r="J7" s="62">
        <v>-0.67698516565696376</v>
      </c>
      <c r="K7" s="62">
        <v>-0.68763414707921222</v>
      </c>
      <c r="L7" s="62">
        <v>-0.69574278668698586</v>
      </c>
      <c r="M7" s="62">
        <v>-0.70250395322391246</v>
      </c>
      <c r="N7" s="62">
        <v>-0.70668711779178961</v>
      </c>
      <c r="O7" s="62">
        <v>-0.70991039049915727</v>
      </c>
      <c r="P7" s="62">
        <v>-0.71229465913465639</v>
      </c>
      <c r="Q7" s="62">
        <v>-0.7133578395846174</v>
      </c>
      <c r="R7" s="62">
        <v>-0.7133578395846174</v>
      </c>
      <c r="S7" s="62">
        <v>-0.7133578395846174</v>
      </c>
      <c r="T7" s="62">
        <v>-0.7133578395846174</v>
      </c>
      <c r="U7" s="62">
        <v>-0.7133578395846174</v>
      </c>
      <c r="V7" s="62">
        <v>-0.7133578395846174</v>
      </c>
      <c r="W7" s="62">
        <v>-0.7133578395846174</v>
      </c>
      <c r="X7" s="62">
        <v>-0.7133578395846174</v>
      </c>
      <c r="Y7" s="62">
        <v>-0.7133578395846174</v>
      </c>
      <c r="Z7" s="62">
        <v>-0.7133578395846174</v>
      </c>
      <c r="AA7" s="62">
        <v>-0.7133578395846174</v>
      </c>
      <c r="AB7" s="62">
        <v>-0.7133578395846174</v>
      </c>
      <c r="AC7" s="62">
        <v>-0.7133578395846174</v>
      </c>
      <c r="AD7" s="62">
        <v>-0.7133578395846174</v>
      </c>
      <c r="AE7" s="62">
        <v>-0.7133578395846174</v>
      </c>
      <c r="AF7" s="62">
        <v>-0.7133578395846174</v>
      </c>
      <c r="AG7" s="62">
        <v>-0.7133578395846174</v>
      </c>
      <c r="AH7" s="62">
        <v>-0.7133578395846174</v>
      </c>
      <c r="AI7" s="62">
        <v>-0.7133578395846174</v>
      </c>
      <c r="AJ7" s="62">
        <v>-0.7133578395846174</v>
      </c>
      <c r="AK7" s="62">
        <v>-0.7133578395846174</v>
      </c>
      <c r="AL7" s="62">
        <v>-0.7133578395846174</v>
      </c>
      <c r="AM7" s="62">
        <v>-0.7133578395846174</v>
      </c>
      <c r="AN7" s="62">
        <v>-0.7133578395846174</v>
      </c>
      <c r="AO7" s="62">
        <v>-0.7133578395846174</v>
      </c>
      <c r="AP7" s="62">
        <v>-0.7133578395846174</v>
      </c>
      <c r="AQ7" s="62">
        <v>-0.7133578395846174</v>
      </c>
      <c r="AR7" s="62">
        <v>-0.7133578395846174</v>
      </c>
      <c r="AS7" s="62">
        <v>-0.7133578395846174</v>
      </c>
      <c r="AT7" s="62">
        <v>-0.7133578395846174</v>
      </c>
      <c r="AU7" s="62">
        <v>-0.7133578395846174</v>
      </c>
      <c r="AV7" s="62">
        <v>-0.7133578395846174</v>
      </c>
      <c r="AW7" s="62">
        <v>-0.7133578395846174</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-0.60203271050660168</v>
      </c>
      <c r="F12" s="59">
        <f t="shared" ref="F12:AW12" si="0">SUM(F7:F11)</f>
        <v>-0.6200743550366532</v>
      </c>
      <c r="G12" s="59">
        <f t="shared" si="0"/>
        <v>-0.63572241501672899</v>
      </c>
      <c r="H12" s="59">
        <f t="shared" si="0"/>
        <v>-0.65017009250417712</v>
      </c>
      <c r="I12" s="59">
        <f t="shared" si="0"/>
        <v>-0.66466250372648772</v>
      </c>
      <c r="J12" s="59">
        <f t="shared" si="0"/>
        <v>-0.67698516565696376</v>
      </c>
      <c r="K12" s="59">
        <f t="shared" si="0"/>
        <v>-0.68763414707921222</v>
      </c>
      <c r="L12" s="59">
        <f t="shared" si="0"/>
        <v>-0.69574278668698586</v>
      </c>
      <c r="M12" s="59">
        <f t="shared" si="0"/>
        <v>-0.70250395322391246</v>
      </c>
      <c r="N12" s="59">
        <f t="shared" si="0"/>
        <v>-0.70668711779178961</v>
      </c>
      <c r="O12" s="59">
        <f t="shared" si="0"/>
        <v>-0.70991039049915727</v>
      </c>
      <c r="P12" s="59">
        <f t="shared" si="0"/>
        <v>-0.71229465913465639</v>
      </c>
      <c r="Q12" s="59">
        <f t="shared" si="0"/>
        <v>-0.7133578395846174</v>
      </c>
      <c r="R12" s="59">
        <f t="shared" si="0"/>
        <v>-0.7133578395846174</v>
      </c>
      <c r="S12" s="59">
        <f t="shared" si="0"/>
        <v>-0.7133578395846174</v>
      </c>
      <c r="T12" s="59">
        <f t="shared" si="0"/>
        <v>-0.7133578395846174</v>
      </c>
      <c r="U12" s="59">
        <f t="shared" si="0"/>
        <v>-0.7133578395846174</v>
      </c>
      <c r="V12" s="59">
        <f t="shared" si="0"/>
        <v>-0.7133578395846174</v>
      </c>
      <c r="W12" s="59">
        <f t="shared" si="0"/>
        <v>-0.7133578395846174</v>
      </c>
      <c r="X12" s="59">
        <f t="shared" si="0"/>
        <v>-0.7133578395846174</v>
      </c>
      <c r="Y12" s="59">
        <f t="shared" si="0"/>
        <v>-0.7133578395846174</v>
      </c>
      <c r="Z12" s="59">
        <f t="shared" si="0"/>
        <v>-0.7133578395846174</v>
      </c>
      <c r="AA12" s="59">
        <f t="shared" si="0"/>
        <v>-0.7133578395846174</v>
      </c>
      <c r="AB12" s="59">
        <f t="shared" si="0"/>
        <v>-0.7133578395846174</v>
      </c>
      <c r="AC12" s="59">
        <f t="shared" si="0"/>
        <v>-0.7133578395846174</v>
      </c>
      <c r="AD12" s="59">
        <f t="shared" si="0"/>
        <v>-0.7133578395846174</v>
      </c>
      <c r="AE12" s="59">
        <f t="shared" si="0"/>
        <v>-0.7133578395846174</v>
      </c>
      <c r="AF12" s="59">
        <f t="shared" si="0"/>
        <v>-0.7133578395846174</v>
      </c>
      <c r="AG12" s="59">
        <f t="shared" si="0"/>
        <v>-0.7133578395846174</v>
      </c>
      <c r="AH12" s="59">
        <f t="shared" si="0"/>
        <v>-0.7133578395846174</v>
      </c>
      <c r="AI12" s="59">
        <f t="shared" si="0"/>
        <v>-0.7133578395846174</v>
      </c>
      <c r="AJ12" s="59">
        <f t="shared" si="0"/>
        <v>-0.7133578395846174</v>
      </c>
      <c r="AK12" s="59">
        <f t="shared" si="0"/>
        <v>-0.7133578395846174</v>
      </c>
      <c r="AL12" s="59">
        <f t="shared" si="0"/>
        <v>-0.7133578395846174</v>
      </c>
      <c r="AM12" s="59">
        <f t="shared" si="0"/>
        <v>-0.7133578395846174</v>
      </c>
      <c r="AN12" s="59">
        <f t="shared" si="0"/>
        <v>-0.7133578395846174</v>
      </c>
      <c r="AO12" s="59">
        <f t="shared" si="0"/>
        <v>-0.7133578395846174</v>
      </c>
      <c r="AP12" s="59">
        <f t="shared" si="0"/>
        <v>-0.7133578395846174</v>
      </c>
      <c r="AQ12" s="59">
        <f t="shared" si="0"/>
        <v>-0.7133578395846174</v>
      </c>
      <c r="AR12" s="59">
        <f t="shared" si="0"/>
        <v>-0.7133578395846174</v>
      </c>
      <c r="AS12" s="59">
        <f t="shared" si="0"/>
        <v>-0.7133578395846174</v>
      </c>
      <c r="AT12" s="59">
        <f t="shared" si="0"/>
        <v>-0.7133578395846174</v>
      </c>
      <c r="AU12" s="59">
        <f t="shared" si="0"/>
        <v>-0.7133578395846174</v>
      </c>
      <c r="AV12" s="59">
        <f t="shared" si="0"/>
        <v>-0.7133578395846174</v>
      </c>
      <c r="AW12" s="59">
        <f t="shared" si="0"/>
        <v>-0.7133578395846174</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-0.9606069835833807</v>
      </c>
      <c r="F15" s="81">
        <f>'Fixed data'!$G$7*F$31/1000000</f>
        <v>-0.9926752243236534</v>
      </c>
      <c r="G15" s="81">
        <f>'Fixed data'!$G$7*G$31/1000000</f>
        <v>-1.0213957479221243</v>
      </c>
      <c r="H15" s="81">
        <f>'Fixed data'!$G$7*H$31/1000000</f>
        <v>-1.0479375003456946</v>
      </c>
      <c r="I15" s="81">
        <f>'Fixed data'!$G$7*I$31/1000000</f>
        <v>-1.0749462349868255</v>
      </c>
      <c r="J15" s="81">
        <f>'Fixed data'!$G$7*J$31/1000000</f>
        <v>-1.0986257175249612</v>
      </c>
      <c r="K15" s="81">
        <f>'Fixed data'!$G$7*K$31/1000000</f>
        <v>-1.1194092561859228</v>
      </c>
      <c r="L15" s="81">
        <f>'Fixed data'!$G$7*L$31/1000000</f>
        <v>-1.1355465391808703</v>
      </c>
      <c r="M15" s="81">
        <f>'Fixed data'!$G$7*M$31/1000000</f>
        <v>-1.1498826978837804</v>
      </c>
      <c r="N15" s="81">
        <f>'Fixed data'!$G$7*N$31/1000000</f>
        <v>-1.1593801509454922</v>
      </c>
      <c r="O15" s="81">
        <f>'Fixed data'!$G$7*O$31/1000000</f>
        <v>-1.1666982663929204</v>
      </c>
      <c r="P15" s="81">
        <f>'Fixed data'!$G$7*P$31/1000000</f>
        <v>-1.1721115077523576</v>
      </c>
      <c r="Q15" s="81">
        <f>'Fixed data'!$G$7*Q$31/1000000</f>
        <v>-1.1745253516869643</v>
      </c>
      <c r="R15" s="81">
        <f>'Fixed data'!$G$7*R$31/1000000</f>
        <v>-1.1745253516869643</v>
      </c>
      <c r="S15" s="81">
        <f>'Fixed data'!$G$7*S$31/1000000</f>
        <v>-1.1745253516869643</v>
      </c>
      <c r="T15" s="81">
        <f>'Fixed data'!$G$7*T$31/1000000</f>
        <v>-1.1745253516869643</v>
      </c>
      <c r="U15" s="81">
        <f>'Fixed data'!$G$7*U$31/1000000</f>
        <v>-1.1745253516869643</v>
      </c>
      <c r="V15" s="81">
        <f>'Fixed data'!$G$7*V$31/1000000</f>
        <v>-1.1745253516869643</v>
      </c>
      <c r="W15" s="81">
        <f>'Fixed data'!$G$7*W$31/1000000</f>
        <v>-1.1745253516869643</v>
      </c>
      <c r="X15" s="81">
        <f>'Fixed data'!$G$7*X$31/1000000</f>
        <v>-1.1745253516869643</v>
      </c>
      <c r="Y15" s="81">
        <f>'Fixed data'!$G$7*Y$31/1000000</f>
        <v>-1.1745253516869643</v>
      </c>
      <c r="Z15" s="81">
        <f>'Fixed data'!$G$7*Z$31/1000000</f>
        <v>-1.1745253516869643</v>
      </c>
      <c r="AA15" s="81">
        <f>'Fixed data'!$G$7*AA$31/1000000</f>
        <v>-1.1745253516869643</v>
      </c>
      <c r="AB15" s="81">
        <f>'Fixed data'!$G$7*AB$31/1000000</f>
        <v>-1.1745253516869643</v>
      </c>
      <c r="AC15" s="81">
        <f>'Fixed data'!$G$7*AC$31/1000000</f>
        <v>-1.1745253516869643</v>
      </c>
      <c r="AD15" s="81">
        <f>'Fixed data'!$G$7*AD$31/1000000</f>
        <v>-1.1745253516869643</v>
      </c>
      <c r="AE15" s="81">
        <f>'Fixed data'!$G$7*AE$31/1000000</f>
        <v>-1.1745253516869643</v>
      </c>
      <c r="AF15" s="81">
        <f>'Fixed data'!$G$7*AF$31/1000000</f>
        <v>-1.1745253516869643</v>
      </c>
      <c r="AG15" s="81">
        <f>'Fixed data'!$G$7*AG$31/1000000</f>
        <v>-1.1745253516869643</v>
      </c>
      <c r="AH15" s="81">
        <f>'Fixed data'!$G$7*AH$31/1000000</f>
        <v>-1.1745253516869643</v>
      </c>
      <c r="AI15" s="81">
        <f>'Fixed data'!$G$7*AI$31/1000000</f>
        <v>-1.1745253516869643</v>
      </c>
      <c r="AJ15" s="81">
        <f>'Fixed data'!$G$7*AJ$31/1000000</f>
        <v>-1.1745253516869643</v>
      </c>
      <c r="AK15" s="81">
        <f>'Fixed data'!$G$7*AK$31/1000000</f>
        <v>-1.1745253516869643</v>
      </c>
      <c r="AL15" s="81">
        <f>'Fixed data'!$G$7*AL$31/1000000</f>
        <v>-1.1745253516869643</v>
      </c>
      <c r="AM15" s="81">
        <f>'Fixed data'!$G$7*AM$31/1000000</f>
        <v>-1.1745253516869643</v>
      </c>
      <c r="AN15" s="81">
        <f>'Fixed data'!$G$7*AN$31/1000000</f>
        <v>-1.1745253516869643</v>
      </c>
      <c r="AO15" s="81">
        <f>'Fixed data'!$G$7*AO$31/1000000</f>
        <v>-1.1745253516869643</v>
      </c>
      <c r="AP15" s="81">
        <f>'Fixed data'!$G$7*AP$31/1000000</f>
        <v>-1.1745253516869643</v>
      </c>
      <c r="AQ15" s="81">
        <f>'Fixed data'!$G$7*AQ$31/1000000</f>
        <v>-1.1745253516869643</v>
      </c>
      <c r="AR15" s="81">
        <f>'Fixed data'!$G$7*AR$31/1000000</f>
        <v>-1.1745253516869643</v>
      </c>
      <c r="AS15" s="81">
        <f>'Fixed data'!$G$7*AS$31/1000000</f>
        <v>-1.1745253516869643</v>
      </c>
      <c r="AT15" s="81">
        <f>'Fixed data'!$G$7*AT$31/1000000</f>
        <v>-1.1745253516869643</v>
      </c>
      <c r="AU15" s="81">
        <f>'Fixed data'!$G$7*AU$31/1000000</f>
        <v>-1.1745253516869643</v>
      </c>
      <c r="AV15" s="81">
        <f>'Fixed data'!$G$7*AV$31/1000000</f>
        <v>-1.1745253516869643</v>
      </c>
      <c r="AW15" s="81">
        <f>'Fixed data'!$G$7*AW$31/1000000</f>
        <v>-1.1745253516869643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-1.3099378027067576</v>
      </c>
      <c r="F16" s="81">
        <f>'Fixed data'!$G$8*F32/1000000</f>
        <v>-1.3536678624813412</v>
      </c>
      <c r="G16" s="81">
        <f>'Fixed data'!$G$8*G32/1000000</f>
        <v>-1.3928327865534371</v>
      </c>
      <c r="H16" s="81">
        <f>'Fixed data'!$G$8*H32/1000000</f>
        <v>-1.4290266155010691</v>
      </c>
      <c r="I16" s="81">
        <f>'Fixed data'!$G$8*I32/1000000</f>
        <v>-1.4658572477100036</v>
      </c>
      <c r="J16" s="81">
        <f>'Fixed data'!$G$8*J32/1000000</f>
        <v>-1.4981479241836719</v>
      </c>
      <c r="K16" s="81">
        <f>'Fixed data'!$G$8*K32/1000000</f>
        <v>-1.5264895284310738</v>
      </c>
      <c r="L16" s="81">
        <f>'Fixed data'!$G$8*L32/1000000</f>
        <v>-1.5484952366856646</v>
      </c>
      <c r="M16" s="81">
        <f>'Fixed data'!$G$8*M32/1000000</f>
        <v>-1.5680448303816128</v>
      </c>
      <c r="N16" s="81">
        <f>'Fixed data'!$G$8*N32/1000000</f>
        <v>-1.5809960924560982</v>
      </c>
      <c r="O16" s="81">
        <f>'Fixed data'!$G$8*O32/1000000</f>
        <v>-1.5909754869774657</v>
      </c>
      <c r="P16" s="81">
        <f>'Fixed data'!$G$8*P32/1000000</f>
        <v>-1.5983572878732391</v>
      </c>
      <c r="Q16" s="81">
        <f>'Fixed data'!$G$8*Q32/1000000</f>
        <v>-1.6016489414566646</v>
      </c>
      <c r="R16" s="81">
        <f>'Fixed data'!$G$8*R32/1000000</f>
        <v>-1.6016489414566646</v>
      </c>
      <c r="S16" s="81">
        <f>'Fixed data'!$G$8*S32/1000000</f>
        <v>-1.6016489414566646</v>
      </c>
      <c r="T16" s="81">
        <f>'Fixed data'!$G$8*T32/1000000</f>
        <v>-1.6016489414566646</v>
      </c>
      <c r="U16" s="81">
        <f>'Fixed data'!$G$8*U32/1000000</f>
        <v>-1.6016489414566646</v>
      </c>
      <c r="V16" s="81">
        <f>'Fixed data'!$G$8*V32/1000000</f>
        <v>-1.6016489414566646</v>
      </c>
      <c r="W16" s="81">
        <f>'Fixed data'!$G$8*W32/1000000</f>
        <v>-1.6016489414566646</v>
      </c>
      <c r="X16" s="81">
        <f>'Fixed data'!$G$8*X32/1000000</f>
        <v>-1.6016489414566646</v>
      </c>
      <c r="Y16" s="81">
        <f>'Fixed data'!$G$8*Y32/1000000</f>
        <v>-1.6016489414566646</v>
      </c>
      <c r="Z16" s="81">
        <f>'Fixed data'!$G$8*Z32/1000000</f>
        <v>-1.6016489414566646</v>
      </c>
      <c r="AA16" s="81">
        <f>'Fixed data'!$G$8*AA32/1000000</f>
        <v>-1.6016489414566646</v>
      </c>
      <c r="AB16" s="81">
        <f>'Fixed data'!$G$8*AB32/1000000</f>
        <v>-1.6016489414566646</v>
      </c>
      <c r="AC16" s="81">
        <f>'Fixed data'!$G$8*AC32/1000000</f>
        <v>-1.6016489414566646</v>
      </c>
      <c r="AD16" s="81">
        <f>'Fixed data'!$G$8*AD32/1000000</f>
        <v>-1.6016489414566646</v>
      </c>
      <c r="AE16" s="81">
        <f>'Fixed data'!$G$8*AE32/1000000</f>
        <v>-1.6016489414566646</v>
      </c>
      <c r="AF16" s="81">
        <f>'Fixed data'!$G$8*AF32/1000000</f>
        <v>-1.6016489414566646</v>
      </c>
      <c r="AG16" s="81">
        <f>'Fixed data'!$G$8*AG32/1000000</f>
        <v>-1.6016489414566646</v>
      </c>
      <c r="AH16" s="81">
        <f>'Fixed data'!$G$8*AH32/1000000</f>
        <v>-1.6016489414566646</v>
      </c>
      <c r="AI16" s="81">
        <f>'Fixed data'!$G$8*AI32/1000000</f>
        <v>-1.6016489414566646</v>
      </c>
      <c r="AJ16" s="81">
        <f>'Fixed data'!$G$8*AJ32/1000000</f>
        <v>-1.6016489414566646</v>
      </c>
      <c r="AK16" s="81">
        <f>'Fixed data'!$G$8*AK32/1000000</f>
        <v>-1.6016489414566646</v>
      </c>
      <c r="AL16" s="81">
        <f>'Fixed data'!$G$8*AL32/1000000</f>
        <v>-1.6016489414566646</v>
      </c>
      <c r="AM16" s="81">
        <f>'Fixed data'!$G$8*AM32/1000000</f>
        <v>-1.6016489414566646</v>
      </c>
      <c r="AN16" s="81">
        <f>'Fixed data'!$G$8*AN32/1000000</f>
        <v>-1.6016489414566646</v>
      </c>
      <c r="AO16" s="81">
        <f>'Fixed data'!$G$8*AO32/1000000</f>
        <v>-1.6016489414566646</v>
      </c>
      <c r="AP16" s="81">
        <f>'Fixed data'!$G$8*AP32/1000000</f>
        <v>-1.6016489414566646</v>
      </c>
      <c r="AQ16" s="81">
        <f>'Fixed data'!$G$8*AQ32/1000000</f>
        <v>-1.6016489414566646</v>
      </c>
      <c r="AR16" s="81">
        <f>'Fixed data'!$G$8*AR32/1000000</f>
        <v>-1.6016489414566646</v>
      </c>
      <c r="AS16" s="81">
        <f>'Fixed data'!$G$8*AS32/1000000</f>
        <v>-1.6016489414566646</v>
      </c>
      <c r="AT16" s="81">
        <f>'Fixed data'!$G$8*AT32/1000000</f>
        <v>-1.6016489414566646</v>
      </c>
      <c r="AU16" s="81">
        <f>'Fixed data'!$G$8*AU32/1000000</f>
        <v>-1.6016489414566646</v>
      </c>
      <c r="AV16" s="81">
        <f>'Fixed data'!$G$8*AV32/1000000</f>
        <v>-1.6016489414566646</v>
      </c>
      <c r="AW16" s="81">
        <f>'Fixed data'!$G$8*AW32/1000000</f>
        <v>-1.6016489414566646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-2.056431659816514E-3</v>
      </c>
      <c r="F18" s="34">
        <f>F34*'Fixed data'!$G$9</f>
        <v>-2.1180585587528421E-3</v>
      </c>
      <c r="G18" s="34">
        <f>G34*'Fixed data'!$G$9</f>
        <v>-2.1715094184754941E-3</v>
      </c>
      <c r="H18" s="34">
        <f>H34*'Fixed data'!$G$9</f>
        <v>-2.2208599950762284E-3</v>
      </c>
      <c r="I18" s="34">
        <f>I34*'Fixed data'!$G$9</f>
        <v>-2.2703633737872677E-3</v>
      </c>
      <c r="J18" s="34">
        <f>J34*'Fixed data'!$G$9</f>
        <v>-2.3124552928554571E-3</v>
      </c>
      <c r="K18" s="34">
        <f>K34*'Fixed data'!$G$9</f>
        <v>-2.3488302308934286E-3</v>
      </c>
      <c r="L18" s="34">
        <f>L34*'Fixed data'!$G$9</f>
        <v>-2.3765278342237134E-3</v>
      </c>
      <c r="M18" s="34">
        <f>M34*'Fixed data'!$G$9</f>
        <v>-2.399622720400459E-3</v>
      </c>
      <c r="N18" s="34">
        <f>N34*'Fixed data'!$G$9</f>
        <v>-2.4139116317926103E-3</v>
      </c>
      <c r="O18" s="34">
        <f>O34*'Fixed data'!$G$9</f>
        <v>-2.4249217312904852E-3</v>
      </c>
      <c r="P18" s="34">
        <f>P34*'Fixed data'!$G$9</f>
        <v>-2.4330659490746365E-3</v>
      </c>
      <c r="Q18" s="34">
        <f>Q34*'Fixed data'!$G$9</f>
        <v>-2.4366975755614399E-3</v>
      </c>
      <c r="R18" s="34">
        <f>R34*'Fixed data'!$G$9</f>
        <v>-2.4366975755614399E-3</v>
      </c>
      <c r="S18" s="34">
        <f>S34*'Fixed data'!$G$9</f>
        <v>-2.4366975755614399E-3</v>
      </c>
      <c r="T18" s="34">
        <f>T34*'Fixed data'!$G$9</f>
        <v>-2.4366975755614399E-3</v>
      </c>
      <c r="U18" s="34">
        <f>U34*'Fixed data'!$G$9</f>
        <v>-2.4366975755614399E-3</v>
      </c>
      <c r="V18" s="34">
        <f>V34*'Fixed data'!$G$9</f>
        <v>-2.4366975755614399E-3</v>
      </c>
      <c r="W18" s="34">
        <f>W34*'Fixed data'!$G$9</f>
        <v>-2.4366975755614399E-3</v>
      </c>
      <c r="X18" s="34">
        <f>X34*'Fixed data'!$G$9</f>
        <v>-2.4366975755614399E-3</v>
      </c>
      <c r="Y18" s="34">
        <f>Y34*'Fixed data'!$G$9</f>
        <v>-2.4366975755614399E-3</v>
      </c>
      <c r="Z18" s="34">
        <f>Z34*'Fixed data'!$G$9</f>
        <v>-2.4366975755614399E-3</v>
      </c>
      <c r="AA18" s="34">
        <f>AA34*'Fixed data'!$G$9</f>
        <v>-2.4366975755614399E-3</v>
      </c>
      <c r="AB18" s="34">
        <f>AB34*'Fixed data'!$G$9</f>
        <v>-2.4366975755614399E-3</v>
      </c>
      <c r="AC18" s="34">
        <f>AC34*'Fixed data'!$G$9</f>
        <v>-2.4366975755614399E-3</v>
      </c>
      <c r="AD18" s="34">
        <f>AD34*'Fixed data'!$G$9</f>
        <v>-2.4366975755614399E-3</v>
      </c>
      <c r="AE18" s="34">
        <f>AE34*'Fixed data'!$G$9</f>
        <v>-2.4366975755614399E-3</v>
      </c>
      <c r="AF18" s="34">
        <f>AF34*'Fixed data'!$G$9</f>
        <v>-2.4366975755614399E-3</v>
      </c>
      <c r="AG18" s="34">
        <f>AG34*'Fixed data'!$G$9</f>
        <v>-2.4366975755614399E-3</v>
      </c>
      <c r="AH18" s="34">
        <f>AH34*'Fixed data'!$G$9</f>
        <v>-2.4366975755614399E-3</v>
      </c>
      <c r="AI18" s="34">
        <f>AI34*'Fixed data'!$G$9</f>
        <v>-2.4366975755614399E-3</v>
      </c>
      <c r="AJ18" s="34">
        <f>AJ34*'Fixed data'!$G$9</f>
        <v>-2.4366975755614399E-3</v>
      </c>
      <c r="AK18" s="34">
        <f>AK34*'Fixed data'!$G$9</f>
        <v>-2.4366975755614399E-3</v>
      </c>
      <c r="AL18" s="34">
        <f>AL34*'Fixed data'!$G$9</f>
        <v>-2.4366975755614399E-3</v>
      </c>
      <c r="AM18" s="34">
        <f>AM34*'Fixed data'!$G$9</f>
        <v>-2.4366975755614399E-3</v>
      </c>
      <c r="AN18" s="34">
        <f>AN34*'Fixed data'!$G$9</f>
        <v>-2.4366975755614399E-3</v>
      </c>
      <c r="AO18" s="34">
        <f>AO34*'Fixed data'!$G$9</f>
        <v>-2.4366975755614399E-3</v>
      </c>
      <c r="AP18" s="34">
        <f>AP34*'Fixed data'!$G$9</f>
        <v>-2.4366975755614399E-3</v>
      </c>
      <c r="AQ18" s="34">
        <f>AQ34*'Fixed data'!$G$9</f>
        <v>-2.4366975755614399E-3</v>
      </c>
      <c r="AR18" s="34">
        <f>AR34*'Fixed data'!$G$9</f>
        <v>-2.4366975755614399E-3</v>
      </c>
      <c r="AS18" s="34">
        <f>AS34*'Fixed data'!$G$9</f>
        <v>-2.4366975755614399E-3</v>
      </c>
      <c r="AT18" s="34">
        <f>AT34*'Fixed data'!$G$9</f>
        <v>-2.4366975755614399E-3</v>
      </c>
      <c r="AU18" s="34">
        <f>AU34*'Fixed data'!$G$9</f>
        <v>-2.4366975755614399E-3</v>
      </c>
      <c r="AV18" s="34">
        <f>AV34*'Fixed data'!$G$9</f>
        <v>-2.4366975755614399E-3</v>
      </c>
      <c r="AW18" s="34">
        <f>AW34*'Fixed data'!$G$9</f>
        <v>-2.4366975755614399E-3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-3.1556982331149339E-4</v>
      </c>
      <c r="F19" s="34">
        <f>F35*'Fixed data'!$G$10</f>
        <v>-3.2502678217309091E-4</v>
      </c>
      <c r="G19" s="34">
        <f>G35*'Fixed data'!$G$10</f>
        <v>-3.3322908652782445E-4</v>
      </c>
      <c r="H19" s="34">
        <f>H35*'Fixed data'!$G$10</f>
        <v>-3.4080218173080572E-4</v>
      </c>
      <c r="I19" s="34">
        <f>I35*'Fixed data'!$G$10</f>
        <v>-3.4839872518927309E-4</v>
      </c>
      <c r="J19" s="34">
        <f>J35*'Fixed data'!$G$10</f>
        <v>-3.5485794273719498E-4</v>
      </c>
      <c r="K19" s="34">
        <f>K35*'Fixed data'!$G$10</f>
        <v>-3.6043986067490737E-4</v>
      </c>
      <c r="L19" s="34">
        <f>L35*'Fixed data'!$G$10</f>
        <v>-3.6469019778062481E-4</v>
      </c>
      <c r="M19" s="34">
        <f>M35*'Fixed data'!$G$10</f>
        <v>-3.6823422469511283E-4</v>
      </c>
      <c r="N19" s="34">
        <f>N35*'Fixed data'!$G$10</f>
        <v>-3.7042693030816349E-4</v>
      </c>
      <c r="O19" s="34">
        <f>O35*'Fixed data'!$G$10</f>
        <v>-3.7211648567782578E-4</v>
      </c>
      <c r="P19" s="34">
        <f>P35*'Fixed data'!$G$10</f>
        <v>-3.7336625702562916E-4</v>
      </c>
      <c r="Q19" s="34">
        <f>Q35*'Fixed data'!$G$10</f>
        <v>-3.7392354844997735E-4</v>
      </c>
      <c r="R19" s="34">
        <f>R35*'Fixed data'!$G$10</f>
        <v>-3.7392354844997735E-4</v>
      </c>
      <c r="S19" s="34">
        <f>S35*'Fixed data'!$G$10</f>
        <v>-3.7392354844997735E-4</v>
      </c>
      <c r="T19" s="34">
        <f>T35*'Fixed data'!$G$10</f>
        <v>-3.7392354844997735E-4</v>
      </c>
      <c r="U19" s="34">
        <f>U35*'Fixed data'!$G$10</f>
        <v>-3.7392354844997735E-4</v>
      </c>
      <c r="V19" s="34">
        <f>V35*'Fixed data'!$G$10</f>
        <v>-3.7392354844997735E-4</v>
      </c>
      <c r="W19" s="34">
        <f>W35*'Fixed data'!$G$10</f>
        <v>-3.7392354844997735E-4</v>
      </c>
      <c r="X19" s="34">
        <f>X35*'Fixed data'!$G$10</f>
        <v>-3.7392354844997735E-4</v>
      </c>
      <c r="Y19" s="34">
        <f>Y35*'Fixed data'!$G$10</f>
        <v>-3.7392354844997735E-4</v>
      </c>
      <c r="Z19" s="34">
        <f>Z35*'Fixed data'!$G$10</f>
        <v>-3.7392354844997735E-4</v>
      </c>
      <c r="AA19" s="34">
        <f>AA35*'Fixed data'!$G$10</f>
        <v>-3.7392354844997735E-4</v>
      </c>
      <c r="AB19" s="34">
        <f>AB35*'Fixed data'!$G$10</f>
        <v>-3.7392354844997735E-4</v>
      </c>
      <c r="AC19" s="34">
        <f>AC35*'Fixed data'!$G$10</f>
        <v>-3.7392354844997735E-4</v>
      </c>
      <c r="AD19" s="34">
        <f>AD35*'Fixed data'!$G$10</f>
        <v>-3.7392354844997735E-4</v>
      </c>
      <c r="AE19" s="34">
        <f>AE35*'Fixed data'!$G$10</f>
        <v>-3.7392354844997735E-4</v>
      </c>
      <c r="AF19" s="34">
        <f>AF35*'Fixed data'!$G$10</f>
        <v>-3.7392354844997735E-4</v>
      </c>
      <c r="AG19" s="34">
        <f>AG35*'Fixed data'!$G$10</f>
        <v>-3.7392354844997735E-4</v>
      </c>
      <c r="AH19" s="34">
        <f>AH35*'Fixed data'!$G$10</f>
        <v>-3.7392354844997735E-4</v>
      </c>
      <c r="AI19" s="34">
        <f>AI35*'Fixed data'!$G$10</f>
        <v>-3.7392354844997735E-4</v>
      </c>
      <c r="AJ19" s="34">
        <f>AJ35*'Fixed data'!$G$10</f>
        <v>-3.7392354844997735E-4</v>
      </c>
      <c r="AK19" s="34">
        <f>AK35*'Fixed data'!$G$10</f>
        <v>-3.7392354844997735E-4</v>
      </c>
      <c r="AL19" s="34">
        <f>AL35*'Fixed data'!$G$10</f>
        <v>-3.7392354844997735E-4</v>
      </c>
      <c r="AM19" s="34">
        <f>AM35*'Fixed data'!$G$10</f>
        <v>-3.7392354844997735E-4</v>
      </c>
      <c r="AN19" s="34">
        <f>AN35*'Fixed data'!$G$10</f>
        <v>-3.7392354844997735E-4</v>
      </c>
      <c r="AO19" s="34">
        <f>AO35*'Fixed data'!$G$10</f>
        <v>-3.7392354844997735E-4</v>
      </c>
      <c r="AP19" s="34">
        <f>AP35*'Fixed data'!$G$10</f>
        <v>-3.7392354844997735E-4</v>
      </c>
      <c r="AQ19" s="34">
        <f>AQ35*'Fixed data'!$G$10</f>
        <v>-3.7392354844997735E-4</v>
      </c>
      <c r="AR19" s="34">
        <f>AR35*'Fixed data'!$G$10</f>
        <v>-3.7392354844997735E-4</v>
      </c>
      <c r="AS19" s="34">
        <f>AS35*'Fixed data'!$G$10</f>
        <v>-3.7392354844997735E-4</v>
      </c>
      <c r="AT19" s="34">
        <f>AT35*'Fixed data'!$G$10</f>
        <v>-3.7392354844997735E-4</v>
      </c>
      <c r="AU19" s="34">
        <f>AU35*'Fixed data'!$G$10</f>
        <v>-3.7392354844997735E-4</v>
      </c>
      <c r="AV19" s="34">
        <f>AV35*'Fixed data'!$G$10</f>
        <v>-3.7392354844997735E-4</v>
      </c>
      <c r="AW19" s="34">
        <f>AW35*'Fixed data'!$G$10</f>
        <v>-3.7392354844997735E-4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-2.2729167877732666</v>
      </c>
      <c r="F24" s="53">
        <f t="shared" ref="F24:BD24" si="1">SUM(F13:F23)</f>
        <v>-2.3487861721459202</v>
      </c>
      <c r="G24" s="53">
        <f t="shared" si="1"/>
        <v>-2.4167332729805646</v>
      </c>
      <c r="H24" s="53">
        <f t="shared" si="1"/>
        <v>-2.4795257780235711</v>
      </c>
      <c r="I24" s="53">
        <f t="shared" si="1"/>
        <v>-2.5434222447958055</v>
      </c>
      <c r="J24" s="53">
        <f t="shared" si="1"/>
        <v>-2.5994409549442254</v>
      </c>
      <c r="K24" s="53">
        <f t="shared" si="1"/>
        <v>-2.6486080547085646</v>
      </c>
      <c r="L24" s="53">
        <f t="shared" si="1"/>
        <v>-2.6867829938985395</v>
      </c>
      <c r="M24" s="53">
        <f t="shared" si="1"/>
        <v>-2.7206953852104889</v>
      </c>
      <c r="N24" s="53">
        <f t="shared" si="1"/>
        <v>-2.7431605819636911</v>
      </c>
      <c r="O24" s="53">
        <f t="shared" si="1"/>
        <v>-2.7604707915873545</v>
      </c>
      <c r="P24" s="53">
        <f t="shared" si="1"/>
        <v>-2.773275227831697</v>
      </c>
      <c r="Q24" s="53">
        <f t="shared" si="1"/>
        <v>-2.7789849142676402</v>
      </c>
      <c r="R24" s="53">
        <f t="shared" si="1"/>
        <v>-2.7789849142676402</v>
      </c>
      <c r="S24" s="53">
        <f t="shared" si="1"/>
        <v>-2.7789849142676402</v>
      </c>
      <c r="T24" s="53">
        <f t="shared" si="1"/>
        <v>-2.7789849142676402</v>
      </c>
      <c r="U24" s="53">
        <f t="shared" si="1"/>
        <v>-2.7789849142676402</v>
      </c>
      <c r="V24" s="53">
        <f t="shared" si="1"/>
        <v>-2.7789849142676402</v>
      </c>
      <c r="W24" s="53">
        <f t="shared" si="1"/>
        <v>-2.7789849142676402</v>
      </c>
      <c r="X24" s="53">
        <f t="shared" si="1"/>
        <v>-2.7789849142676402</v>
      </c>
      <c r="Y24" s="53">
        <f t="shared" si="1"/>
        <v>-2.7789849142676402</v>
      </c>
      <c r="Z24" s="53">
        <f t="shared" si="1"/>
        <v>-2.7789849142676402</v>
      </c>
      <c r="AA24" s="53">
        <f t="shared" si="1"/>
        <v>-2.7789849142676402</v>
      </c>
      <c r="AB24" s="53">
        <f t="shared" si="1"/>
        <v>-2.7789849142676402</v>
      </c>
      <c r="AC24" s="53">
        <f t="shared" si="1"/>
        <v>-2.7789849142676402</v>
      </c>
      <c r="AD24" s="53">
        <f t="shared" si="1"/>
        <v>-2.7789849142676402</v>
      </c>
      <c r="AE24" s="53">
        <f t="shared" si="1"/>
        <v>-2.7789849142676402</v>
      </c>
      <c r="AF24" s="53">
        <f t="shared" si="1"/>
        <v>-2.7789849142676402</v>
      </c>
      <c r="AG24" s="53">
        <f t="shared" si="1"/>
        <v>-2.7789849142676402</v>
      </c>
      <c r="AH24" s="53">
        <f t="shared" si="1"/>
        <v>-2.7789849142676402</v>
      </c>
      <c r="AI24" s="53">
        <f t="shared" si="1"/>
        <v>-2.7789849142676402</v>
      </c>
      <c r="AJ24" s="53">
        <f t="shared" si="1"/>
        <v>-2.7789849142676402</v>
      </c>
      <c r="AK24" s="53">
        <f t="shared" si="1"/>
        <v>-2.7789849142676402</v>
      </c>
      <c r="AL24" s="53">
        <f t="shared" si="1"/>
        <v>-2.7789849142676402</v>
      </c>
      <c r="AM24" s="53">
        <f t="shared" si="1"/>
        <v>-2.7789849142676402</v>
      </c>
      <c r="AN24" s="53">
        <f t="shared" si="1"/>
        <v>-2.7789849142676402</v>
      </c>
      <c r="AO24" s="53">
        <f t="shared" si="1"/>
        <v>-2.7789849142676402</v>
      </c>
      <c r="AP24" s="53">
        <f t="shared" si="1"/>
        <v>-2.7789849142676402</v>
      </c>
      <c r="AQ24" s="53">
        <f t="shared" si="1"/>
        <v>-2.7789849142676402</v>
      </c>
      <c r="AR24" s="53">
        <f t="shared" si="1"/>
        <v>-2.7789849142676402</v>
      </c>
      <c r="AS24" s="53">
        <f t="shared" si="1"/>
        <v>-2.7789849142676402</v>
      </c>
      <c r="AT24" s="53">
        <f t="shared" si="1"/>
        <v>-2.7789849142676402</v>
      </c>
      <c r="AU24" s="53">
        <f t="shared" si="1"/>
        <v>-2.7789849142676402</v>
      </c>
      <c r="AV24" s="53">
        <f t="shared" si="1"/>
        <v>-2.7789849142676402</v>
      </c>
      <c r="AW24" s="53">
        <f t="shared" si="1"/>
        <v>-2.7789849142676402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-62201.294244688237</v>
      </c>
      <c r="F31" s="43">
        <v>-64277.779334099476</v>
      </c>
      <c r="G31" s="43">
        <v>-66137.492796254359</v>
      </c>
      <c r="H31" s="43">
        <v>-67856.126306610109</v>
      </c>
      <c r="I31" s="43">
        <v>-69604.997883956792</v>
      </c>
      <c r="J31" s="43">
        <v>-71138.29348360165</v>
      </c>
      <c r="K31" s="43">
        <v>-72484.070711739114</v>
      </c>
      <c r="L31" s="43">
        <v>-73528.993250334635</v>
      </c>
      <c r="M31" s="43">
        <v>-74457.289255941228</v>
      </c>
      <c r="N31" s="43">
        <v>-75072.269037019796</v>
      </c>
      <c r="O31" s="43">
        <v>-75546.132188174553</v>
      </c>
      <c r="P31" s="43">
        <v>-75896.650791901353</v>
      </c>
      <c r="Q31" s="43">
        <v>-76052.952192373326</v>
      </c>
      <c r="R31" s="43">
        <v>-76052.952192373326</v>
      </c>
      <c r="S31" s="43">
        <v>-76052.952192373326</v>
      </c>
      <c r="T31" s="43">
        <v>-76052.952192373326</v>
      </c>
      <c r="U31" s="43">
        <v>-76052.952192373326</v>
      </c>
      <c r="V31" s="43">
        <v>-76052.952192373326</v>
      </c>
      <c r="W31" s="43">
        <v>-76052.952192373326</v>
      </c>
      <c r="X31" s="43">
        <v>-76052.952192373326</v>
      </c>
      <c r="Y31" s="43">
        <v>-76052.952192373326</v>
      </c>
      <c r="Z31" s="43">
        <v>-76052.952192373326</v>
      </c>
      <c r="AA31" s="43">
        <v>-76052.952192373326</v>
      </c>
      <c r="AB31" s="43">
        <v>-76052.952192373326</v>
      </c>
      <c r="AC31" s="43">
        <v>-76052.952192373326</v>
      </c>
      <c r="AD31" s="43">
        <v>-76052.952192373326</v>
      </c>
      <c r="AE31" s="43">
        <v>-76052.952192373326</v>
      </c>
      <c r="AF31" s="43">
        <v>-76052.952192373326</v>
      </c>
      <c r="AG31" s="43">
        <v>-76052.952192373326</v>
      </c>
      <c r="AH31" s="43">
        <v>-76052.952192373326</v>
      </c>
      <c r="AI31" s="43">
        <v>-76052.952192373326</v>
      </c>
      <c r="AJ31" s="43">
        <v>-76052.952192373326</v>
      </c>
      <c r="AK31" s="43">
        <v>-76052.952192373326</v>
      </c>
      <c r="AL31" s="43">
        <v>-76052.952192373326</v>
      </c>
      <c r="AM31" s="43">
        <v>-76052.952192373326</v>
      </c>
      <c r="AN31" s="43">
        <v>-76052.952192373326</v>
      </c>
      <c r="AO31" s="43">
        <v>-76052.952192373326</v>
      </c>
      <c r="AP31" s="43">
        <v>-76052.952192373326</v>
      </c>
      <c r="AQ31" s="43">
        <v>-76052.952192373326</v>
      </c>
      <c r="AR31" s="43">
        <v>-76052.952192373326</v>
      </c>
      <c r="AS31" s="43">
        <v>-76052.952192373326</v>
      </c>
      <c r="AT31" s="43">
        <v>-76052.952192373326</v>
      </c>
      <c r="AU31" s="43">
        <v>-76052.952192373326</v>
      </c>
      <c r="AV31" s="43">
        <v>-76052.952192373326</v>
      </c>
      <c r="AW31" s="43">
        <v>-76052.952192373326</v>
      </c>
      <c r="AX31" s="43"/>
      <c r="AY31" s="43"/>
      <c r="AZ31" s="43"/>
      <c r="BA31" s="43"/>
      <c r="BB31" s="43"/>
      <c r="BC31" s="43"/>
      <c r="BD31" s="43"/>
    </row>
    <row r="32" spans="1:56" x14ac:dyDescent="0.3">
      <c r="A32" s="170"/>
      <c r="B32" s="4" t="s">
        <v>214</v>
      </c>
      <c r="D32" s="4" t="s">
        <v>88</v>
      </c>
      <c r="E32" s="43">
        <v>-3477668.7575003239</v>
      </c>
      <c r="F32" s="43">
        <v>-3593764.8517785766</v>
      </c>
      <c r="G32" s="43">
        <v>-3697741.2639059019</v>
      </c>
      <c r="H32" s="43">
        <v>-3793829.9086380424</v>
      </c>
      <c r="I32" s="43">
        <v>-3891609.1609714981</v>
      </c>
      <c r="J32" s="43">
        <v>-3977335.5798129011</v>
      </c>
      <c r="K32" s="43">
        <v>-4052577.8633968737</v>
      </c>
      <c r="L32" s="43">
        <v>-4110999.3883925835</v>
      </c>
      <c r="M32" s="43">
        <v>-4162900.3344357782</v>
      </c>
      <c r="N32" s="43">
        <v>-4197283.7985922964</v>
      </c>
      <c r="O32" s="43">
        <v>-4223777.4446829874</v>
      </c>
      <c r="P32" s="43">
        <v>-4243374.9082390992</v>
      </c>
      <c r="Q32" s="43">
        <v>-4252113.7054582797</v>
      </c>
      <c r="R32" s="43">
        <v>-4252113.7054582797</v>
      </c>
      <c r="S32" s="43">
        <v>-4252113.7054582797</v>
      </c>
      <c r="T32" s="43">
        <v>-4252113.7054582797</v>
      </c>
      <c r="U32" s="43">
        <v>-4252113.7054582797</v>
      </c>
      <c r="V32" s="43">
        <v>-4252113.7054582797</v>
      </c>
      <c r="W32" s="43">
        <v>-4252113.7054582797</v>
      </c>
      <c r="X32" s="43">
        <v>-4252113.7054582797</v>
      </c>
      <c r="Y32" s="43">
        <v>-4252113.7054582797</v>
      </c>
      <c r="Z32" s="43">
        <v>-4252113.7054582797</v>
      </c>
      <c r="AA32" s="43">
        <v>-4252113.7054582797</v>
      </c>
      <c r="AB32" s="43">
        <v>-4252113.7054582797</v>
      </c>
      <c r="AC32" s="43">
        <v>-4252113.7054582797</v>
      </c>
      <c r="AD32" s="43">
        <v>-4252113.7054582797</v>
      </c>
      <c r="AE32" s="43">
        <v>-4252113.7054582797</v>
      </c>
      <c r="AF32" s="43">
        <v>-4252113.7054582797</v>
      </c>
      <c r="AG32" s="43">
        <v>-4252113.7054582797</v>
      </c>
      <c r="AH32" s="43">
        <v>-4252113.7054582797</v>
      </c>
      <c r="AI32" s="43">
        <v>-4252113.7054582797</v>
      </c>
      <c r="AJ32" s="43">
        <v>-4252113.7054582797</v>
      </c>
      <c r="AK32" s="43">
        <v>-4252113.7054582797</v>
      </c>
      <c r="AL32" s="43">
        <v>-4252113.7054582797</v>
      </c>
      <c r="AM32" s="43">
        <v>-4252113.7054582797</v>
      </c>
      <c r="AN32" s="43">
        <v>-4252113.7054582797</v>
      </c>
      <c r="AO32" s="43">
        <v>-4252113.7054582797</v>
      </c>
      <c r="AP32" s="43">
        <v>-4252113.7054582797</v>
      </c>
      <c r="AQ32" s="43">
        <v>-4252113.7054582797</v>
      </c>
      <c r="AR32" s="43">
        <v>-4252113.7054582797</v>
      </c>
      <c r="AS32" s="43">
        <v>-4252113.7054582797</v>
      </c>
      <c r="AT32" s="43">
        <v>-4252113.7054582797</v>
      </c>
      <c r="AU32" s="43">
        <v>-4252113.7054582797</v>
      </c>
      <c r="AV32" s="43">
        <v>-4252113.7054582797</v>
      </c>
      <c r="AW32" s="43">
        <v>-4252113.7054582797</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-1.1472593871394224E-3</v>
      </c>
      <c r="F34" s="35">
        <v>-1.1816403197454216E-3</v>
      </c>
      <c r="G34" s="35">
        <v>-1.2114599348416785E-3</v>
      </c>
      <c r="H34" s="35">
        <v>-1.2389920495101462E-3</v>
      </c>
      <c r="I34" s="35">
        <v>-1.2666094107048405E-3</v>
      </c>
      <c r="J34" s="35">
        <v>-1.290092004470199E-3</v>
      </c>
      <c r="K34" s="35">
        <v>-1.3103851607836946E-3</v>
      </c>
      <c r="L34" s="35">
        <v>-1.3258373326417998E-3</v>
      </c>
      <c r="M34" s="35">
        <v>-1.3387217019495317E-3</v>
      </c>
      <c r="N34" s="35">
        <v>-1.3466933199940193E-3</v>
      </c>
      <c r="O34" s="35">
        <v>-1.3528357268870366E-3</v>
      </c>
      <c r="P34" s="35">
        <v>-1.3573792915900858E-3</v>
      </c>
      <c r="Q34" s="35">
        <v>-1.3594053339132921E-3</v>
      </c>
      <c r="R34" s="35">
        <v>-1.3594053339132921E-3</v>
      </c>
      <c r="S34" s="35">
        <v>-1.3594053339132921E-3</v>
      </c>
      <c r="T34" s="35">
        <v>-1.3594053339132921E-3</v>
      </c>
      <c r="U34" s="35">
        <v>-1.3594053339132921E-3</v>
      </c>
      <c r="V34" s="35">
        <v>-1.3594053339132921E-3</v>
      </c>
      <c r="W34" s="35">
        <v>-1.3594053339132921E-3</v>
      </c>
      <c r="X34" s="35">
        <v>-1.3594053339132921E-3</v>
      </c>
      <c r="Y34" s="35">
        <v>-1.3594053339132921E-3</v>
      </c>
      <c r="Z34" s="35">
        <v>-1.3594053339132921E-3</v>
      </c>
      <c r="AA34" s="35">
        <v>-1.3594053339132921E-3</v>
      </c>
      <c r="AB34" s="35">
        <v>-1.3594053339132921E-3</v>
      </c>
      <c r="AC34" s="35">
        <v>-1.3594053339132921E-3</v>
      </c>
      <c r="AD34" s="35">
        <v>-1.3594053339132921E-3</v>
      </c>
      <c r="AE34" s="35">
        <v>-1.3594053339132921E-3</v>
      </c>
      <c r="AF34" s="35">
        <v>-1.3594053339132921E-3</v>
      </c>
      <c r="AG34" s="35">
        <v>-1.3594053339132921E-3</v>
      </c>
      <c r="AH34" s="35">
        <v>-1.3594053339132921E-3</v>
      </c>
      <c r="AI34" s="35">
        <v>-1.3594053339132921E-3</v>
      </c>
      <c r="AJ34" s="35">
        <v>-1.3594053339132921E-3</v>
      </c>
      <c r="AK34" s="35">
        <v>-1.3594053339132921E-3</v>
      </c>
      <c r="AL34" s="35">
        <v>-1.3594053339132921E-3</v>
      </c>
      <c r="AM34" s="35">
        <v>-1.3594053339132921E-3</v>
      </c>
      <c r="AN34" s="35">
        <v>-1.3594053339132921E-3</v>
      </c>
      <c r="AO34" s="35">
        <v>-1.3594053339132921E-3</v>
      </c>
      <c r="AP34" s="35">
        <v>-1.3594053339132921E-3</v>
      </c>
      <c r="AQ34" s="35">
        <v>-1.3594053339132921E-3</v>
      </c>
      <c r="AR34" s="35">
        <v>-1.3594053339132921E-3</v>
      </c>
      <c r="AS34" s="35">
        <v>-1.3594053339132921E-3</v>
      </c>
      <c r="AT34" s="35">
        <v>-1.3594053339132921E-3</v>
      </c>
      <c r="AU34" s="35">
        <v>-1.3594053339132921E-3</v>
      </c>
      <c r="AV34" s="35">
        <v>-1.3594053339132921E-3</v>
      </c>
      <c r="AW34" s="35">
        <v>-1.3594053339132921E-3</v>
      </c>
      <c r="AX34" s="35"/>
      <c r="AY34" s="35"/>
      <c r="AZ34" s="35"/>
      <c r="BA34" s="35"/>
      <c r="BB34" s="35"/>
      <c r="BC34" s="35"/>
      <c r="BD34" s="35"/>
    </row>
    <row r="35" spans="1:56" ht="16.5" x14ac:dyDescent="0.3">
      <c r="A35" s="170"/>
      <c r="B35" s="4" t="s">
        <v>333</v>
      </c>
      <c r="D35" s="4" t="s">
        <v>42</v>
      </c>
      <c r="E35" s="35">
        <v>-1.1480356671994409E-2</v>
      </c>
      <c r="F35" s="35">
        <v>-1.1824398632737754E-2</v>
      </c>
      <c r="G35" s="35">
        <v>-1.2122796554745796E-2</v>
      </c>
      <c r="H35" s="35">
        <v>-1.2398303994363608E-2</v>
      </c>
      <c r="I35" s="35">
        <v>-1.2674664476054618E-2</v>
      </c>
      <c r="J35" s="35">
        <v>-1.2909649306017122E-2</v>
      </c>
      <c r="K35" s="35">
        <v>-1.3112718180494028E-2</v>
      </c>
      <c r="L35" s="35">
        <v>-1.3267344454444449E-2</v>
      </c>
      <c r="M35" s="35">
        <v>-1.3396275328146239E-2</v>
      </c>
      <c r="N35" s="35">
        <v>-1.3476045447641022E-2</v>
      </c>
      <c r="O35" s="35">
        <v>-1.3537511078471193E-2</v>
      </c>
      <c r="P35" s="35">
        <v>-1.3582977469017224E-2</v>
      </c>
      <c r="Q35" s="35">
        <v>-1.360325160123501E-2</v>
      </c>
      <c r="R35" s="35">
        <v>-1.360325160123501E-2</v>
      </c>
      <c r="S35" s="35">
        <v>-1.360325160123501E-2</v>
      </c>
      <c r="T35" s="35">
        <v>-1.360325160123501E-2</v>
      </c>
      <c r="U35" s="35">
        <v>-1.360325160123501E-2</v>
      </c>
      <c r="V35" s="35">
        <v>-1.360325160123501E-2</v>
      </c>
      <c r="W35" s="35">
        <v>-1.360325160123501E-2</v>
      </c>
      <c r="X35" s="35">
        <v>-1.360325160123501E-2</v>
      </c>
      <c r="Y35" s="35">
        <v>-1.360325160123501E-2</v>
      </c>
      <c r="Z35" s="35">
        <v>-1.360325160123501E-2</v>
      </c>
      <c r="AA35" s="35">
        <v>-1.360325160123501E-2</v>
      </c>
      <c r="AB35" s="35">
        <v>-1.360325160123501E-2</v>
      </c>
      <c r="AC35" s="35">
        <v>-1.360325160123501E-2</v>
      </c>
      <c r="AD35" s="35">
        <v>-1.360325160123501E-2</v>
      </c>
      <c r="AE35" s="35">
        <v>-1.360325160123501E-2</v>
      </c>
      <c r="AF35" s="35">
        <v>-1.360325160123501E-2</v>
      </c>
      <c r="AG35" s="35">
        <v>-1.360325160123501E-2</v>
      </c>
      <c r="AH35" s="35">
        <v>-1.360325160123501E-2</v>
      </c>
      <c r="AI35" s="35">
        <v>-1.360325160123501E-2</v>
      </c>
      <c r="AJ35" s="35">
        <v>-1.360325160123501E-2</v>
      </c>
      <c r="AK35" s="35">
        <v>-1.360325160123501E-2</v>
      </c>
      <c r="AL35" s="35">
        <v>-1.360325160123501E-2</v>
      </c>
      <c r="AM35" s="35">
        <v>-1.360325160123501E-2</v>
      </c>
      <c r="AN35" s="35">
        <v>-1.360325160123501E-2</v>
      </c>
      <c r="AO35" s="35">
        <v>-1.360325160123501E-2</v>
      </c>
      <c r="AP35" s="35">
        <v>-1.360325160123501E-2</v>
      </c>
      <c r="AQ35" s="35">
        <v>-1.360325160123501E-2</v>
      </c>
      <c r="AR35" s="35">
        <v>-1.360325160123501E-2</v>
      </c>
      <c r="AS35" s="35">
        <v>-1.360325160123501E-2</v>
      </c>
      <c r="AT35" s="35">
        <v>-1.360325160123501E-2</v>
      </c>
      <c r="AU35" s="35">
        <v>-1.360325160123501E-2</v>
      </c>
      <c r="AV35" s="35">
        <v>-1.360325160123501E-2</v>
      </c>
      <c r="AW35" s="35">
        <v>-1.360325160123501E-2</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- 6.6/11kV UG Cable</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13.024125238573925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22.790586621664598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31.480178150491046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44.139107333188313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-2.0360999999999998</v>
      </c>
      <c r="F13" s="62">
        <v>-2.0158999999999998</v>
      </c>
      <c r="G13" s="62">
        <v>-1.9948999999999999</v>
      </c>
      <c r="H13" s="62">
        <v>-1.9735</v>
      </c>
      <c r="I13" s="62">
        <v>-1.9519</v>
      </c>
      <c r="J13" s="62">
        <v>-1.9317</v>
      </c>
      <c r="K13" s="62">
        <v>-1.9098999999999999</v>
      </c>
      <c r="L13" s="62">
        <v>-1.8891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-2.0360999999999998</v>
      </c>
      <c r="F18" s="59">
        <f t="shared" ref="F18:AW18" si="0">SUM(F13:F17)</f>
        <v>-2.0158999999999998</v>
      </c>
      <c r="G18" s="59">
        <f t="shared" si="0"/>
        <v>-1.9948999999999999</v>
      </c>
      <c r="H18" s="59">
        <f t="shared" si="0"/>
        <v>-1.9735</v>
      </c>
      <c r="I18" s="59">
        <f t="shared" si="0"/>
        <v>-1.9519</v>
      </c>
      <c r="J18" s="59">
        <f t="shared" si="0"/>
        <v>-1.9317</v>
      </c>
      <c r="K18" s="59">
        <f t="shared" si="0"/>
        <v>-1.9098999999999999</v>
      </c>
      <c r="L18" s="59">
        <f t="shared" si="0"/>
        <v>-1.8891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6.8681485987628799E-2</v>
      </c>
      <c r="G19" s="33">
        <v>0.16072700991875194</v>
      </c>
      <c r="H19" s="33">
        <v>0.24093700196800594</v>
      </c>
      <c r="I19" s="33">
        <v>0.32282861682467884</v>
      </c>
      <c r="J19" s="33">
        <v>0.40350069250808995</v>
      </c>
      <c r="K19" s="33">
        <v>0.48330852660570384</v>
      </c>
      <c r="L19" s="33">
        <v>0.56188818549103159</v>
      </c>
      <c r="M19" s="33">
        <v>0.63717832361965798</v>
      </c>
      <c r="N19" s="33">
        <v>0.64136148818753513</v>
      </c>
      <c r="O19" s="33">
        <v>0.64458476089490269</v>
      </c>
      <c r="P19" s="33">
        <v>0.64696902953040181</v>
      </c>
      <c r="Q19" s="33">
        <v>0.64803220998036282</v>
      </c>
      <c r="R19" s="33">
        <v>0.64803220998036282</v>
      </c>
      <c r="S19" s="33">
        <v>0.64803220998036282</v>
      </c>
      <c r="T19" s="33">
        <v>0.64803220998036282</v>
      </c>
      <c r="U19" s="33">
        <v>0.64803220998036282</v>
      </c>
      <c r="V19" s="33">
        <v>0.64803220998036282</v>
      </c>
      <c r="W19" s="33">
        <v>0.64803220998036282</v>
      </c>
      <c r="X19" s="33">
        <v>0.64803220998036282</v>
      </c>
      <c r="Y19" s="33">
        <v>0.64803220998036282</v>
      </c>
      <c r="Z19" s="33">
        <v>0.64803220998036282</v>
      </c>
      <c r="AA19" s="33">
        <v>0.64803220998036282</v>
      </c>
      <c r="AB19" s="33">
        <v>0.64803220998036282</v>
      </c>
      <c r="AC19" s="33">
        <v>0.64803220998036282</v>
      </c>
      <c r="AD19" s="33">
        <v>0.64803220998036282</v>
      </c>
      <c r="AE19" s="33">
        <v>0.64803220998036282</v>
      </c>
      <c r="AF19" s="33">
        <v>0.64803220998036282</v>
      </c>
      <c r="AG19" s="33">
        <v>0.64803220998036282</v>
      </c>
      <c r="AH19" s="33">
        <v>0.64803220998036282</v>
      </c>
      <c r="AI19" s="33">
        <v>0.64803220998036282</v>
      </c>
      <c r="AJ19" s="33">
        <v>0.64803220998036282</v>
      </c>
      <c r="AK19" s="33">
        <v>0.64803220998036282</v>
      </c>
      <c r="AL19" s="33">
        <v>0.64803220998036282</v>
      </c>
      <c r="AM19" s="33">
        <v>0.64803220998036282</v>
      </c>
      <c r="AN19" s="33">
        <v>0.64803220998036282</v>
      </c>
      <c r="AO19" s="33">
        <v>0.64803220998036282</v>
      </c>
      <c r="AP19" s="33">
        <v>0.64803220998036282</v>
      </c>
      <c r="AQ19" s="33">
        <v>0.64803220998036282</v>
      </c>
      <c r="AR19" s="33">
        <v>0.64803220998036282</v>
      </c>
      <c r="AS19" s="33">
        <v>0.64803220998036282</v>
      </c>
      <c r="AT19" s="33">
        <v>0.64803220998036282</v>
      </c>
      <c r="AU19" s="33">
        <v>0.64803220998036282</v>
      </c>
      <c r="AV19" s="33">
        <v>0.64803220998036282</v>
      </c>
      <c r="AW19" s="33">
        <v>0.64803220998036282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6.8681485987628799E-2</v>
      </c>
      <c r="G25" s="67">
        <f t="shared" si="1"/>
        <v>0.16072700991875194</v>
      </c>
      <c r="H25" s="67">
        <f t="shared" si="1"/>
        <v>0.24093700196800594</v>
      </c>
      <c r="I25" s="67">
        <f t="shared" si="1"/>
        <v>0.32282861682467884</v>
      </c>
      <c r="J25" s="67">
        <f t="shared" si="1"/>
        <v>0.40350069250808995</v>
      </c>
      <c r="K25" s="67">
        <f t="shared" si="1"/>
        <v>0.48330852660570384</v>
      </c>
      <c r="L25" s="67">
        <f t="shared" si="1"/>
        <v>0.56188818549103159</v>
      </c>
      <c r="M25" s="67">
        <f t="shared" si="1"/>
        <v>0.63717832361965798</v>
      </c>
      <c r="N25" s="67">
        <f t="shared" si="1"/>
        <v>0.64136148818753513</v>
      </c>
      <c r="O25" s="67">
        <f t="shared" si="1"/>
        <v>0.64458476089490269</v>
      </c>
      <c r="P25" s="67">
        <f t="shared" si="1"/>
        <v>0.64696902953040181</v>
      </c>
      <c r="Q25" s="67">
        <f t="shared" si="1"/>
        <v>0.64803220998036282</v>
      </c>
      <c r="R25" s="67">
        <f t="shared" si="1"/>
        <v>0.64803220998036282</v>
      </c>
      <c r="S25" s="67">
        <f t="shared" si="1"/>
        <v>0.64803220998036282</v>
      </c>
      <c r="T25" s="67">
        <f t="shared" si="1"/>
        <v>0.64803220998036282</v>
      </c>
      <c r="U25" s="67">
        <f t="shared" si="1"/>
        <v>0.64803220998036282</v>
      </c>
      <c r="V25" s="67">
        <f t="shared" si="1"/>
        <v>0.64803220998036282</v>
      </c>
      <c r="W25" s="67">
        <f t="shared" si="1"/>
        <v>0.64803220998036282</v>
      </c>
      <c r="X25" s="67">
        <f t="shared" si="1"/>
        <v>0.64803220998036282</v>
      </c>
      <c r="Y25" s="67">
        <f t="shared" si="1"/>
        <v>0.64803220998036282</v>
      </c>
      <c r="Z25" s="67">
        <f t="shared" si="1"/>
        <v>0.64803220998036282</v>
      </c>
      <c r="AA25" s="67">
        <f t="shared" si="1"/>
        <v>0.64803220998036282</v>
      </c>
      <c r="AB25" s="67">
        <f t="shared" si="1"/>
        <v>0.64803220998036282</v>
      </c>
      <c r="AC25" s="67">
        <f t="shared" si="1"/>
        <v>0.64803220998036282</v>
      </c>
      <c r="AD25" s="67">
        <f t="shared" si="1"/>
        <v>0.64803220998036282</v>
      </c>
      <c r="AE25" s="67">
        <f t="shared" si="1"/>
        <v>0.64803220998036282</v>
      </c>
      <c r="AF25" s="67">
        <f t="shared" si="1"/>
        <v>0.64803220998036282</v>
      </c>
      <c r="AG25" s="67">
        <f t="shared" si="1"/>
        <v>0.64803220998036282</v>
      </c>
      <c r="AH25" s="67">
        <f t="shared" si="1"/>
        <v>0.64803220998036282</v>
      </c>
      <c r="AI25" s="67">
        <f t="shared" si="1"/>
        <v>0.64803220998036282</v>
      </c>
      <c r="AJ25" s="67">
        <f t="shared" si="1"/>
        <v>0.64803220998036282</v>
      </c>
      <c r="AK25" s="67">
        <f t="shared" si="1"/>
        <v>0.64803220998036282</v>
      </c>
      <c r="AL25" s="67">
        <f t="shared" si="1"/>
        <v>0.64803220998036282</v>
      </c>
      <c r="AM25" s="67">
        <f t="shared" si="1"/>
        <v>0.64803220998036282</v>
      </c>
      <c r="AN25" s="67">
        <f t="shared" si="1"/>
        <v>0.64803220998036282</v>
      </c>
      <c r="AO25" s="67">
        <f t="shared" si="1"/>
        <v>0.64803220998036282</v>
      </c>
      <c r="AP25" s="67">
        <f t="shared" si="1"/>
        <v>0.64803220998036282</v>
      </c>
      <c r="AQ25" s="67">
        <f t="shared" si="1"/>
        <v>0.64803220998036282</v>
      </c>
      <c r="AR25" s="67">
        <f t="shared" si="1"/>
        <v>0.64803220998036282</v>
      </c>
      <c r="AS25" s="67">
        <f t="shared" si="1"/>
        <v>0.64803220998036282</v>
      </c>
      <c r="AT25" s="67">
        <f t="shared" si="1"/>
        <v>0.64803220998036282</v>
      </c>
      <c r="AU25" s="67">
        <f t="shared" si="1"/>
        <v>0.64803220998036282</v>
      </c>
      <c r="AV25" s="67">
        <f t="shared" si="1"/>
        <v>0.64803220998036282</v>
      </c>
      <c r="AW25" s="67">
        <f t="shared" si="1"/>
        <v>0.64803220998036282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-2.0360999999999998</v>
      </c>
      <c r="F26" s="59">
        <f t="shared" ref="F26:BD26" si="2">F18+F25</f>
        <v>-1.947218514012371</v>
      </c>
      <c r="G26" s="59">
        <f t="shared" si="2"/>
        <v>-1.834172990081248</v>
      </c>
      <c r="H26" s="59">
        <f t="shared" si="2"/>
        <v>-1.7325629980319941</v>
      </c>
      <c r="I26" s="59">
        <f t="shared" si="2"/>
        <v>-1.6290713831753212</v>
      </c>
      <c r="J26" s="59">
        <f t="shared" si="2"/>
        <v>-1.52819930749191</v>
      </c>
      <c r="K26" s="59">
        <f t="shared" si="2"/>
        <v>-1.4265914733942962</v>
      </c>
      <c r="L26" s="59">
        <f t="shared" si="2"/>
        <v>-1.3272118145089684</v>
      </c>
      <c r="M26" s="59">
        <f t="shared" si="2"/>
        <v>0.63717832361965798</v>
      </c>
      <c r="N26" s="59">
        <f t="shared" si="2"/>
        <v>0.64136148818753513</v>
      </c>
      <c r="O26" s="59">
        <f t="shared" si="2"/>
        <v>0.64458476089490269</v>
      </c>
      <c r="P26" s="59">
        <f t="shared" si="2"/>
        <v>0.64696902953040181</v>
      </c>
      <c r="Q26" s="59">
        <f t="shared" si="2"/>
        <v>0.64803220998036282</v>
      </c>
      <c r="R26" s="59">
        <f t="shared" si="2"/>
        <v>0.64803220998036282</v>
      </c>
      <c r="S26" s="59">
        <f t="shared" si="2"/>
        <v>0.64803220998036282</v>
      </c>
      <c r="T26" s="59">
        <f t="shared" si="2"/>
        <v>0.64803220998036282</v>
      </c>
      <c r="U26" s="59">
        <f t="shared" si="2"/>
        <v>0.64803220998036282</v>
      </c>
      <c r="V26" s="59">
        <f t="shared" si="2"/>
        <v>0.64803220998036282</v>
      </c>
      <c r="W26" s="59">
        <f t="shared" si="2"/>
        <v>0.64803220998036282</v>
      </c>
      <c r="X26" s="59">
        <f t="shared" si="2"/>
        <v>0.64803220998036282</v>
      </c>
      <c r="Y26" s="59">
        <f t="shared" si="2"/>
        <v>0.64803220998036282</v>
      </c>
      <c r="Z26" s="59">
        <f t="shared" si="2"/>
        <v>0.64803220998036282</v>
      </c>
      <c r="AA26" s="59">
        <f t="shared" si="2"/>
        <v>0.64803220998036282</v>
      </c>
      <c r="AB26" s="59">
        <f t="shared" si="2"/>
        <v>0.64803220998036282</v>
      </c>
      <c r="AC26" s="59">
        <f t="shared" si="2"/>
        <v>0.64803220998036282</v>
      </c>
      <c r="AD26" s="59">
        <f t="shared" si="2"/>
        <v>0.64803220998036282</v>
      </c>
      <c r="AE26" s="59">
        <f t="shared" si="2"/>
        <v>0.64803220998036282</v>
      </c>
      <c r="AF26" s="59">
        <f t="shared" si="2"/>
        <v>0.64803220998036282</v>
      </c>
      <c r="AG26" s="59">
        <f t="shared" si="2"/>
        <v>0.64803220998036282</v>
      </c>
      <c r="AH26" s="59">
        <f t="shared" si="2"/>
        <v>0.64803220998036282</v>
      </c>
      <c r="AI26" s="59">
        <f t="shared" si="2"/>
        <v>0.64803220998036282</v>
      </c>
      <c r="AJ26" s="59">
        <f t="shared" si="2"/>
        <v>0.64803220998036282</v>
      </c>
      <c r="AK26" s="59">
        <f t="shared" si="2"/>
        <v>0.64803220998036282</v>
      </c>
      <c r="AL26" s="59">
        <f t="shared" si="2"/>
        <v>0.64803220998036282</v>
      </c>
      <c r="AM26" s="59">
        <f t="shared" si="2"/>
        <v>0.64803220998036282</v>
      </c>
      <c r="AN26" s="59">
        <f t="shared" si="2"/>
        <v>0.64803220998036282</v>
      </c>
      <c r="AO26" s="59">
        <f t="shared" si="2"/>
        <v>0.64803220998036282</v>
      </c>
      <c r="AP26" s="59">
        <f t="shared" si="2"/>
        <v>0.64803220998036282</v>
      </c>
      <c r="AQ26" s="59">
        <f t="shared" si="2"/>
        <v>0.64803220998036282</v>
      </c>
      <c r="AR26" s="59">
        <f t="shared" si="2"/>
        <v>0.64803220998036282</v>
      </c>
      <c r="AS26" s="59">
        <f t="shared" si="2"/>
        <v>0.64803220998036282</v>
      </c>
      <c r="AT26" s="59">
        <f t="shared" si="2"/>
        <v>0.64803220998036282</v>
      </c>
      <c r="AU26" s="59">
        <f t="shared" si="2"/>
        <v>0.64803220998036282</v>
      </c>
      <c r="AV26" s="59">
        <f t="shared" si="2"/>
        <v>0.64803220998036282</v>
      </c>
      <c r="AW26" s="59">
        <f t="shared" si="2"/>
        <v>0.64803220998036282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-1.6288799999999999</v>
      </c>
      <c r="F28" s="34">
        <f t="shared" ref="F28:AW28" si="4">F26*F27</f>
        <v>-1.5577748112098968</v>
      </c>
      <c r="G28" s="34">
        <f t="shared" si="4"/>
        <v>-1.4673383920649985</v>
      </c>
      <c r="H28" s="34">
        <f t="shared" si="4"/>
        <v>-1.3860503984255954</v>
      </c>
      <c r="I28" s="34">
        <f t="shared" si="4"/>
        <v>-1.3032571065402569</v>
      </c>
      <c r="J28" s="34">
        <f t="shared" si="4"/>
        <v>-1.2225594459935281</v>
      </c>
      <c r="K28" s="34">
        <f t="shared" si="4"/>
        <v>-1.1412731787154369</v>
      </c>
      <c r="L28" s="34">
        <f t="shared" si="4"/>
        <v>-1.0617694516071747</v>
      </c>
      <c r="M28" s="34">
        <f t="shared" si="4"/>
        <v>0.50974265889572645</v>
      </c>
      <c r="N28" s="34">
        <f t="shared" si="4"/>
        <v>0.51308919055002811</v>
      </c>
      <c r="O28" s="34">
        <f t="shared" si="4"/>
        <v>0.51566780871592222</v>
      </c>
      <c r="P28" s="34">
        <f t="shared" si="4"/>
        <v>0.51757522362432151</v>
      </c>
      <c r="Q28" s="34">
        <f t="shared" si="4"/>
        <v>0.5184257679842903</v>
      </c>
      <c r="R28" s="34">
        <f t="shared" si="4"/>
        <v>0.5184257679842903</v>
      </c>
      <c r="S28" s="34">
        <f t="shared" si="4"/>
        <v>0.5184257679842903</v>
      </c>
      <c r="T28" s="34">
        <f t="shared" si="4"/>
        <v>0.5184257679842903</v>
      </c>
      <c r="U28" s="34">
        <f t="shared" si="4"/>
        <v>0.5184257679842903</v>
      </c>
      <c r="V28" s="34">
        <f t="shared" si="4"/>
        <v>0.5184257679842903</v>
      </c>
      <c r="W28" s="34">
        <f t="shared" si="4"/>
        <v>0.5184257679842903</v>
      </c>
      <c r="X28" s="34">
        <f t="shared" si="4"/>
        <v>0.5184257679842903</v>
      </c>
      <c r="Y28" s="34">
        <f t="shared" si="4"/>
        <v>0.5184257679842903</v>
      </c>
      <c r="Z28" s="34">
        <f t="shared" si="4"/>
        <v>0.5184257679842903</v>
      </c>
      <c r="AA28" s="34">
        <f t="shared" si="4"/>
        <v>0.5184257679842903</v>
      </c>
      <c r="AB28" s="34">
        <f t="shared" si="4"/>
        <v>0.5184257679842903</v>
      </c>
      <c r="AC28" s="34">
        <f t="shared" si="4"/>
        <v>0.5184257679842903</v>
      </c>
      <c r="AD28" s="34">
        <f t="shared" si="4"/>
        <v>0.5184257679842903</v>
      </c>
      <c r="AE28" s="34">
        <f t="shared" si="4"/>
        <v>0.5184257679842903</v>
      </c>
      <c r="AF28" s="34">
        <f t="shared" si="4"/>
        <v>0.5184257679842903</v>
      </c>
      <c r="AG28" s="34">
        <f t="shared" si="4"/>
        <v>0.5184257679842903</v>
      </c>
      <c r="AH28" s="34">
        <f t="shared" si="4"/>
        <v>0.5184257679842903</v>
      </c>
      <c r="AI28" s="34">
        <f t="shared" si="4"/>
        <v>0.5184257679842903</v>
      </c>
      <c r="AJ28" s="34">
        <f t="shared" si="4"/>
        <v>0.5184257679842903</v>
      </c>
      <c r="AK28" s="34">
        <f t="shared" si="4"/>
        <v>0.5184257679842903</v>
      </c>
      <c r="AL28" s="34">
        <f t="shared" si="4"/>
        <v>0.5184257679842903</v>
      </c>
      <c r="AM28" s="34">
        <f t="shared" si="4"/>
        <v>0.5184257679842903</v>
      </c>
      <c r="AN28" s="34">
        <f t="shared" si="4"/>
        <v>0.5184257679842903</v>
      </c>
      <c r="AO28" s="34">
        <f t="shared" si="4"/>
        <v>0.5184257679842903</v>
      </c>
      <c r="AP28" s="34">
        <f t="shared" si="4"/>
        <v>0.5184257679842903</v>
      </c>
      <c r="AQ28" s="34">
        <f t="shared" si="4"/>
        <v>0.5184257679842903</v>
      </c>
      <c r="AR28" s="34">
        <f t="shared" si="4"/>
        <v>0.5184257679842903</v>
      </c>
      <c r="AS28" s="34">
        <f t="shared" si="4"/>
        <v>0.5184257679842903</v>
      </c>
      <c r="AT28" s="34">
        <f t="shared" si="4"/>
        <v>0.5184257679842903</v>
      </c>
      <c r="AU28" s="34">
        <f t="shared" si="4"/>
        <v>0.5184257679842903</v>
      </c>
      <c r="AV28" s="34">
        <f t="shared" si="4"/>
        <v>0.5184257679842903</v>
      </c>
      <c r="AW28" s="34">
        <f t="shared" si="4"/>
        <v>0.5184257679842903</v>
      </c>
      <c r="AX28" s="34"/>
      <c r="AY28" s="34"/>
      <c r="AZ28" s="34"/>
      <c r="BA28" s="34"/>
      <c r="BB28" s="34"/>
      <c r="BC28" s="34"/>
      <c r="BD28" s="34"/>
    </row>
    <row r="29" spans="1:56" x14ac:dyDescent="0.3">
      <c r="A29" s="115"/>
      <c r="B29" s="9" t="s">
        <v>92</v>
      </c>
      <c r="C29" s="11" t="s">
        <v>44</v>
      </c>
      <c r="D29" s="9" t="s">
        <v>40</v>
      </c>
      <c r="E29" s="34">
        <f>E26-E28</f>
        <v>-0.40721999999999992</v>
      </c>
      <c r="F29" s="34">
        <f t="shared" ref="F29:AW29" si="5">F26-F28</f>
        <v>-0.3894437028024742</v>
      </c>
      <c r="G29" s="34">
        <f t="shared" si="5"/>
        <v>-0.36683459801624951</v>
      </c>
      <c r="H29" s="34">
        <f t="shared" si="5"/>
        <v>-0.34651259960639869</v>
      </c>
      <c r="I29" s="34">
        <f t="shared" si="5"/>
        <v>-0.32581427663506424</v>
      </c>
      <c r="J29" s="34">
        <f t="shared" si="5"/>
        <v>-0.30563986149838196</v>
      </c>
      <c r="K29" s="34">
        <f t="shared" si="5"/>
        <v>-0.28531829467885927</v>
      </c>
      <c r="L29" s="34">
        <f t="shared" si="5"/>
        <v>-0.26544236290179368</v>
      </c>
      <c r="M29" s="34">
        <f t="shared" si="5"/>
        <v>0.12743566472393153</v>
      </c>
      <c r="N29" s="34">
        <f t="shared" si="5"/>
        <v>0.12827229763750703</v>
      </c>
      <c r="O29" s="34">
        <f t="shared" si="5"/>
        <v>0.12891695217898047</v>
      </c>
      <c r="P29" s="34">
        <f t="shared" si="5"/>
        <v>0.12939380590608029</v>
      </c>
      <c r="Q29" s="34">
        <f t="shared" si="5"/>
        <v>0.12960644199607252</v>
      </c>
      <c r="R29" s="34">
        <f t="shared" si="5"/>
        <v>0.12960644199607252</v>
      </c>
      <c r="S29" s="34">
        <f t="shared" si="5"/>
        <v>0.12960644199607252</v>
      </c>
      <c r="T29" s="34">
        <f t="shared" si="5"/>
        <v>0.12960644199607252</v>
      </c>
      <c r="U29" s="34">
        <f t="shared" si="5"/>
        <v>0.12960644199607252</v>
      </c>
      <c r="V29" s="34">
        <f t="shared" si="5"/>
        <v>0.12960644199607252</v>
      </c>
      <c r="W29" s="34">
        <f t="shared" si="5"/>
        <v>0.12960644199607252</v>
      </c>
      <c r="X29" s="34">
        <f t="shared" si="5"/>
        <v>0.12960644199607252</v>
      </c>
      <c r="Y29" s="34">
        <f t="shared" si="5"/>
        <v>0.12960644199607252</v>
      </c>
      <c r="Z29" s="34">
        <f t="shared" si="5"/>
        <v>0.12960644199607252</v>
      </c>
      <c r="AA29" s="34">
        <f t="shared" si="5"/>
        <v>0.12960644199607252</v>
      </c>
      <c r="AB29" s="34">
        <f t="shared" si="5"/>
        <v>0.12960644199607252</v>
      </c>
      <c r="AC29" s="34">
        <f t="shared" si="5"/>
        <v>0.12960644199607252</v>
      </c>
      <c r="AD29" s="34">
        <f t="shared" si="5"/>
        <v>0.12960644199607252</v>
      </c>
      <c r="AE29" s="34">
        <f t="shared" si="5"/>
        <v>0.12960644199607252</v>
      </c>
      <c r="AF29" s="34">
        <f t="shared" si="5"/>
        <v>0.12960644199607252</v>
      </c>
      <c r="AG29" s="34">
        <f t="shared" si="5"/>
        <v>0.12960644199607252</v>
      </c>
      <c r="AH29" s="34">
        <f t="shared" si="5"/>
        <v>0.12960644199607252</v>
      </c>
      <c r="AI29" s="34">
        <f t="shared" si="5"/>
        <v>0.12960644199607252</v>
      </c>
      <c r="AJ29" s="34">
        <f t="shared" si="5"/>
        <v>0.12960644199607252</v>
      </c>
      <c r="AK29" s="34">
        <f t="shared" si="5"/>
        <v>0.12960644199607252</v>
      </c>
      <c r="AL29" s="34">
        <f t="shared" si="5"/>
        <v>0.12960644199607252</v>
      </c>
      <c r="AM29" s="34">
        <f t="shared" si="5"/>
        <v>0.12960644199607252</v>
      </c>
      <c r="AN29" s="34">
        <f t="shared" si="5"/>
        <v>0.12960644199607252</v>
      </c>
      <c r="AO29" s="34">
        <f t="shared" si="5"/>
        <v>0.12960644199607252</v>
      </c>
      <c r="AP29" s="34">
        <f t="shared" si="5"/>
        <v>0.12960644199607252</v>
      </c>
      <c r="AQ29" s="34">
        <f t="shared" si="5"/>
        <v>0.12960644199607252</v>
      </c>
      <c r="AR29" s="34">
        <f t="shared" si="5"/>
        <v>0.12960644199607252</v>
      </c>
      <c r="AS29" s="34">
        <f t="shared" si="5"/>
        <v>0.12960644199607252</v>
      </c>
      <c r="AT29" s="34">
        <f t="shared" si="5"/>
        <v>0.12960644199607252</v>
      </c>
      <c r="AU29" s="34">
        <f t="shared" si="5"/>
        <v>0.12960644199607252</v>
      </c>
      <c r="AV29" s="34">
        <f t="shared" si="5"/>
        <v>0.12960644199607252</v>
      </c>
      <c r="AW29" s="34">
        <f t="shared" si="5"/>
        <v>0.12960644199607252</v>
      </c>
      <c r="AX29" s="34"/>
      <c r="AY29" s="34"/>
      <c r="AZ29" s="34"/>
      <c r="BA29" s="34"/>
      <c r="BB29" s="34"/>
      <c r="BC29" s="34"/>
      <c r="BD29" s="34"/>
    </row>
    <row r="30" spans="1:56" ht="16.5" hidden="1" customHeight="1" outlineLevel="1" x14ac:dyDescent="0.35">
      <c r="A30" s="115"/>
      <c r="B30" s="9" t="s">
        <v>1</v>
      </c>
      <c r="C30" s="11" t="s">
        <v>53</v>
      </c>
      <c r="D30" s="9" t="s">
        <v>40</v>
      </c>
      <c r="F30" s="34">
        <f>$E$28/'Fixed data'!$C$7</f>
        <v>-3.6197333333333331E-2</v>
      </c>
      <c r="G30" s="34">
        <f>$E$28/'Fixed data'!$C$7</f>
        <v>-3.6197333333333331E-2</v>
      </c>
      <c r="H30" s="34">
        <f>$E$28/'Fixed data'!$C$7</f>
        <v>-3.6197333333333331E-2</v>
      </c>
      <c r="I30" s="34">
        <f>$E$28/'Fixed data'!$C$7</f>
        <v>-3.6197333333333331E-2</v>
      </c>
      <c r="J30" s="34">
        <f>$E$28/'Fixed data'!$C$7</f>
        <v>-3.6197333333333331E-2</v>
      </c>
      <c r="K30" s="34">
        <f>$E$28/'Fixed data'!$C$7</f>
        <v>-3.6197333333333331E-2</v>
      </c>
      <c r="L30" s="34">
        <f>$E$28/'Fixed data'!$C$7</f>
        <v>-3.6197333333333331E-2</v>
      </c>
      <c r="M30" s="34">
        <f>$E$28/'Fixed data'!$C$7</f>
        <v>-3.6197333333333331E-2</v>
      </c>
      <c r="N30" s="34">
        <f>$E$28/'Fixed data'!$C$7</f>
        <v>-3.6197333333333331E-2</v>
      </c>
      <c r="O30" s="34">
        <f>$E$28/'Fixed data'!$C$7</f>
        <v>-3.6197333333333331E-2</v>
      </c>
      <c r="P30" s="34">
        <f>$E$28/'Fixed data'!$C$7</f>
        <v>-3.6197333333333331E-2</v>
      </c>
      <c r="Q30" s="34">
        <f>$E$28/'Fixed data'!$C$7</f>
        <v>-3.6197333333333331E-2</v>
      </c>
      <c r="R30" s="34">
        <f>$E$28/'Fixed data'!$C$7</f>
        <v>-3.6197333333333331E-2</v>
      </c>
      <c r="S30" s="34">
        <f>$E$28/'Fixed data'!$C$7</f>
        <v>-3.6197333333333331E-2</v>
      </c>
      <c r="T30" s="34">
        <f>$E$28/'Fixed data'!$C$7</f>
        <v>-3.6197333333333331E-2</v>
      </c>
      <c r="U30" s="34">
        <f>$E$28/'Fixed data'!$C$7</f>
        <v>-3.6197333333333331E-2</v>
      </c>
      <c r="V30" s="34">
        <f>$E$28/'Fixed data'!$C$7</f>
        <v>-3.6197333333333331E-2</v>
      </c>
      <c r="W30" s="34">
        <f>$E$28/'Fixed data'!$C$7</f>
        <v>-3.6197333333333331E-2</v>
      </c>
      <c r="X30" s="34">
        <f>$E$28/'Fixed data'!$C$7</f>
        <v>-3.6197333333333331E-2</v>
      </c>
      <c r="Y30" s="34">
        <f>$E$28/'Fixed data'!$C$7</f>
        <v>-3.6197333333333331E-2</v>
      </c>
      <c r="Z30" s="34">
        <f>$E$28/'Fixed data'!$C$7</f>
        <v>-3.6197333333333331E-2</v>
      </c>
      <c r="AA30" s="34">
        <f>$E$28/'Fixed data'!$C$7</f>
        <v>-3.6197333333333331E-2</v>
      </c>
      <c r="AB30" s="34">
        <f>$E$28/'Fixed data'!$C$7</f>
        <v>-3.6197333333333331E-2</v>
      </c>
      <c r="AC30" s="34">
        <f>$E$28/'Fixed data'!$C$7</f>
        <v>-3.6197333333333331E-2</v>
      </c>
      <c r="AD30" s="34">
        <f>$E$28/'Fixed data'!$C$7</f>
        <v>-3.6197333333333331E-2</v>
      </c>
      <c r="AE30" s="34">
        <f>$E$28/'Fixed data'!$C$7</f>
        <v>-3.6197333333333331E-2</v>
      </c>
      <c r="AF30" s="34">
        <f>$E$28/'Fixed data'!$C$7</f>
        <v>-3.6197333333333331E-2</v>
      </c>
      <c r="AG30" s="34">
        <f>$E$28/'Fixed data'!$C$7</f>
        <v>-3.6197333333333331E-2</v>
      </c>
      <c r="AH30" s="34">
        <f>$E$28/'Fixed data'!$C$7</f>
        <v>-3.6197333333333331E-2</v>
      </c>
      <c r="AI30" s="34">
        <f>$E$28/'Fixed data'!$C$7</f>
        <v>-3.6197333333333331E-2</v>
      </c>
      <c r="AJ30" s="34">
        <f>$E$28/'Fixed data'!$C$7</f>
        <v>-3.6197333333333331E-2</v>
      </c>
      <c r="AK30" s="34">
        <f>$E$28/'Fixed data'!$C$7</f>
        <v>-3.6197333333333331E-2</v>
      </c>
      <c r="AL30" s="34">
        <f>$E$28/'Fixed data'!$C$7</f>
        <v>-3.6197333333333331E-2</v>
      </c>
      <c r="AM30" s="34">
        <f>$E$28/'Fixed data'!$C$7</f>
        <v>-3.6197333333333331E-2</v>
      </c>
      <c r="AN30" s="34">
        <f>$E$28/'Fixed data'!$C$7</f>
        <v>-3.6197333333333331E-2</v>
      </c>
      <c r="AO30" s="34">
        <f>$E$28/'Fixed data'!$C$7</f>
        <v>-3.6197333333333331E-2</v>
      </c>
      <c r="AP30" s="34">
        <f>$E$28/'Fixed data'!$C$7</f>
        <v>-3.6197333333333331E-2</v>
      </c>
      <c r="AQ30" s="34">
        <f>$E$28/'Fixed data'!$C$7</f>
        <v>-3.6197333333333331E-2</v>
      </c>
      <c r="AR30" s="34">
        <f>$E$28/'Fixed data'!$C$7</f>
        <v>-3.6197333333333331E-2</v>
      </c>
      <c r="AS30" s="34">
        <f>$E$28/'Fixed data'!$C$7</f>
        <v>-3.6197333333333331E-2</v>
      </c>
      <c r="AT30" s="34">
        <f>$E$28/'Fixed data'!$C$7</f>
        <v>-3.6197333333333331E-2</v>
      </c>
      <c r="AU30" s="34">
        <f>$E$28/'Fixed data'!$C$7</f>
        <v>-3.6197333333333331E-2</v>
      </c>
      <c r="AV30" s="34">
        <f>$E$28/'Fixed data'!$C$7</f>
        <v>-3.6197333333333331E-2</v>
      </c>
      <c r="AW30" s="34">
        <f>$E$28/'Fixed data'!$C$7</f>
        <v>-3.6197333333333331E-2</v>
      </c>
      <c r="AX30" s="34">
        <f>$E$28/'Fixed data'!$C$7</f>
        <v>-3.6197333333333331E-2</v>
      </c>
      <c r="AY30" s="34"/>
      <c r="AZ30" s="34"/>
      <c r="BA30" s="34"/>
      <c r="BB30" s="34"/>
      <c r="BC30" s="34"/>
      <c r="BD30" s="34"/>
    </row>
    <row r="31" spans="1:56" ht="16.5" hidden="1" customHeight="1" outlineLevel="1" x14ac:dyDescent="0.35">
      <c r="A31" s="115"/>
      <c r="B31" s="9" t="s">
        <v>2</v>
      </c>
      <c r="C31" s="11" t="s">
        <v>54</v>
      </c>
      <c r="D31" s="9" t="s">
        <v>40</v>
      </c>
      <c r="F31" s="34"/>
      <c r="G31" s="34">
        <f>$F$28/'Fixed data'!$C$7</f>
        <v>-3.4617218026886595E-2</v>
      </c>
      <c r="H31" s="34">
        <f>$F$28/'Fixed data'!$C$7</f>
        <v>-3.4617218026886595E-2</v>
      </c>
      <c r="I31" s="34">
        <f>$F$28/'Fixed data'!$C$7</f>
        <v>-3.4617218026886595E-2</v>
      </c>
      <c r="J31" s="34">
        <f>$F$28/'Fixed data'!$C$7</f>
        <v>-3.4617218026886595E-2</v>
      </c>
      <c r="K31" s="34">
        <f>$F$28/'Fixed data'!$C$7</f>
        <v>-3.4617218026886595E-2</v>
      </c>
      <c r="L31" s="34">
        <f>$F$28/'Fixed data'!$C$7</f>
        <v>-3.4617218026886595E-2</v>
      </c>
      <c r="M31" s="34">
        <f>$F$28/'Fixed data'!$C$7</f>
        <v>-3.4617218026886595E-2</v>
      </c>
      <c r="N31" s="34">
        <f>$F$28/'Fixed data'!$C$7</f>
        <v>-3.4617218026886595E-2</v>
      </c>
      <c r="O31" s="34">
        <f>$F$28/'Fixed data'!$C$7</f>
        <v>-3.4617218026886595E-2</v>
      </c>
      <c r="P31" s="34">
        <f>$F$28/'Fixed data'!$C$7</f>
        <v>-3.4617218026886595E-2</v>
      </c>
      <c r="Q31" s="34">
        <f>$F$28/'Fixed data'!$C$7</f>
        <v>-3.4617218026886595E-2</v>
      </c>
      <c r="R31" s="34">
        <f>$F$28/'Fixed data'!$C$7</f>
        <v>-3.4617218026886595E-2</v>
      </c>
      <c r="S31" s="34">
        <f>$F$28/'Fixed data'!$C$7</f>
        <v>-3.4617218026886595E-2</v>
      </c>
      <c r="T31" s="34">
        <f>$F$28/'Fixed data'!$C$7</f>
        <v>-3.4617218026886595E-2</v>
      </c>
      <c r="U31" s="34">
        <f>$F$28/'Fixed data'!$C$7</f>
        <v>-3.4617218026886595E-2</v>
      </c>
      <c r="V31" s="34">
        <f>$F$28/'Fixed data'!$C$7</f>
        <v>-3.4617218026886595E-2</v>
      </c>
      <c r="W31" s="34">
        <f>$F$28/'Fixed data'!$C$7</f>
        <v>-3.4617218026886595E-2</v>
      </c>
      <c r="X31" s="34">
        <f>$F$28/'Fixed data'!$C$7</f>
        <v>-3.4617218026886595E-2</v>
      </c>
      <c r="Y31" s="34">
        <f>$F$28/'Fixed data'!$C$7</f>
        <v>-3.4617218026886595E-2</v>
      </c>
      <c r="Z31" s="34">
        <f>$F$28/'Fixed data'!$C$7</f>
        <v>-3.4617218026886595E-2</v>
      </c>
      <c r="AA31" s="34">
        <f>$F$28/'Fixed data'!$C$7</f>
        <v>-3.4617218026886595E-2</v>
      </c>
      <c r="AB31" s="34">
        <f>$F$28/'Fixed data'!$C$7</f>
        <v>-3.4617218026886595E-2</v>
      </c>
      <c r="AC31" s="34">
        <f>$F$28/'Fixed data'!$C$7</f>
        <v>-3.4617218026886595E-2</v>
      </c>
      <c r="AD31" s="34">
        <f>$F$28/'Fixed data'!$C$7</f>
        <v>-3.4617218026886595E-2</v>
      </c>
      <c r="AE31" s="34">
        <f>$F$28/'Fixed data'!$C$7</f>
        <v>-3.4617218026886595E-2</v>
      </c>
      <c r="AF31" s="34">
        <f>$F$28/'Fixed data'!$C$7</f>
        <v>-3.4617218026886595E-2</v>
      </c>
      <c r="AG31" s="34">
        <f>$F$28/'Fixed data'!$C$7</f>
        <v>-3.4617218026886595E-2</v>
      </c>
      <c r="AH31" s="34">
        <f>$F$28/'Fixed data'!$C$7</f>
        <v>-3.4617218026886595E-2</v>
      </c>
      <c r="AI31" s="34">
        <f>$F$28/'Fixed data'!$C$7</f>
        <v>-3.4617218026886595E-2</v>
      </c>
      <c r="AJ31" s="34">
        <f>$F$28/'Fixed data'!$C$7</f>
        <v>-3.4617218026886595E-2</v>
      </c>
      <c r="AK31" s="34">
        <f>$F$28/'Fixed data'!$C$7</f>
        <v>-3.4617218026886595E-2</v>
      </c>
      <c r="AL31" s="34">
        <f>$F$28/'Fixed data'!$C$7</f>
        <v>-3.4617218026886595E-2</v>
      </c>
      <c r="AM31" s="34">
        <f>$F$28/'Fixed data'!$C$7</f>
        <v>-3.4617218026886595E-2</v>
      </c>
      <c r="AN31" s="34">
        <f>$F$28/'Fixed data'!$C$7</f>
        <v>-3.4617218026886595E-2</v>
      </c>
      <c r="AO31" s="34">
        <f>$F$28/'Fixed data'!$C$7</f>
        <v>-3.4617218026886595E-2</v>
      </c>
      <c r="AP31" s="34">
        <f>$F$28/'Fixed data'!$C$7</f>
        <v>-3.4617218026886595E-2</v>
      </c>
      <c r="AQ31" s="34">
        <f>$F$28/'Fixed data'!$C$7</f>
        <v>-3.4617218026886595E-2</v>
      </c>
      <c r="AR31" s="34">
        <f>$F$28/'Fixed data'!$C$7</f>
        <v>-3.4617218026886595E-2</v>
      </c>
      <c r="AS31" s="34">
        <f>$F$28/'Fixed data'!$C$7</f>
        <v>-3.4617218026886595E-2</v>
      </c>
      <c r="AT31" s="34">
        <f>$F$28/'Fixed data'!$C$7</f>
        <v>-3.4617218026886595E-2</v>
      </c>
      <c r="AU31" s="34">
        <f>$F$28/'Fixed data'!$C$7</f>
        <v>-3.4617218026886595E-2</v>
      </c>
      <c r="AV31" s="34">
        <f>$F$28/'Fixed data'!$C$7</f>
        <v>-3.4617218026886595E-2</v>
      </c>
      <c r="AW31" s="34">
        <f>$F$28/'Fixed data'!$C$7</f>
        <v>-3.4617218026886595E-2</v>
      </c>
      <c r="AX31" s="34">
        <f>$F$28/'Fixed data'!$C$7</f>
        <v>-3.4617218026886595E-2</v>
      </c>
      <c r="AY31" s="34">
        <f>$F$28/'Fixed data'!$C$7</f>
        <v>-3.4617218026886595E-2</v>
      </c>
      <c r="AZ31" s="34"/>
      <c r="BA31" s="34"/>
      <c r="BB31" s="34"/>
      <c r="BC31" s="34"/>
      <c r="BD31" s="34"/>
    </row>
    <row r="32" spans="1:56" ht="16.5" hidden="1" customHeight="1" outlineLevel="1" x14ac:dyDescent="0.35">
      <c r="A32" s="115"/>
      <c r="B32" s="9" t="s">
        <v>3</v>
      </c>
      <c r="C32" s="11" t="s">
        <v>55</v>
      </c>
      <c r="D32" s="9" t="s">
        <v>40</v>
      </c>
      <c r="F32" s="34"/>
      <c r="G32" s="34"/>
      <c r="H32" s="34">
        <f>$G$28/'Fixed data'!$C$7</f>
        <v>-3.2607519823666636E-2</v>
      </c>
      <c r="I32" s="34">
        <f>$G$28/'Fixed data'!$C$7</f>
        <v>-3.2607519823666636E-2</v>
      </c>
      <c r="J32" s="34">
        <f>$G$28/'Fixed data'!$C$7</f>
        <v>-3.2607519823666636E-2</v>
      </c>
      <c r="K32" s="34">
        <f>$G$28/'Fixed data'!$C$7</f>
        <v>-3.2607519823666636E-2</v>
      </c>
      <c r="L32" s="34">
        <f>$G$28/'Fixed data'!$C$7</f>
        <v>-3.2607519823666636E-2</v>
      </c>
      <c r="M32" s="34">
        <f>$G$28/'Fixed data'!$C$7</f>
        <v>-3.2607519823666636E-2</v>
      </c>
      <c r="N32" s="34">
        <f>$G$28/'Fixed data'!$C$7</f>
        <v>-3.2607519823666636E-2</v>
      </c>
      <c r="O32" s="34">
        <f>$G$28/'Fixed data'!$C$7</f>
        <v>-3.2607519823666636E-2</v>
      </c>
      <c r="P32" s="34">
        <f>$G$28/'Fixed data'!$C$7</f>
        <v>-3.2607519823666636E-2</v>
      </c>
      <c r="Q32" s="34">
        <f>$G$28/'Fixed data'!$C$7</f>
        <v>-3.2607519823666636E-2</v>
      </c>
      <c r="R32" s="34">
        <f>$G$28/'Fixed data'!$C$7</f>
        <v>-3.2607519823666636E-2</v>
      </c>
      <c r="S32" s="34">
        <f>$G$28/'Fixed data'!$C$7</f>
        <v>-3.2607519823666636E-2</v>
      </c>
      <c r="T32" s="34">
        <f>$G$28/'Fixed data'!$C$7</f>
        <v>-3.2607519823666636E-2</v>
      </c>
      <c r="U32" s="34">
        <f>$G$28/'Fixed data'!$C$7</f>
        <v>-3.2607519823666636E-2</v>
      </c>
      <c r="V32" s="34">
        <f>$G$28/'Fixed data'!$C$7</f>
        <v>-3.2607519823666636E-2</v>
      </c>
      <c r="W32" s="34">
        <f>$G$28/'Fixed data'!$C$7</f>
        <v>-3.2607519823666636E-2</v>
      </c>
      <c r="X32" s="34">
        <f>$G$28/'Fixed data'!$C$7</f>
        <v>-3.2607519823666636E-2</v>
      </c>
      <c r="Y32" s="34">
        <f>$G$28/'Fixed data'!$C$7</f>
        <v>-3.2607519823666636E-2</v>
      </c>
      <c r="Z32" s="34">
        <f>$G$28/'Fixed data'!$C$7</f>
        <v>-3.2607519823666636E-2</v>
      </c>
      <c r="AA32" s="34">
        <f>$G$28/'Fixed data'!$C$7</f>
        <v>-3.2607519823666636E-2</v>
      </c>
      <c r="AB32" s="34">
        <f>$G$28/'Fixed data'!$C$7</f>
        <v>-3.2607519823666636E-2</v>
      </c>
      <c r="AC32" s="34">
        <f>$G$28/'Fixed data'!$C$7</f>
        <v>-3.2607519823666636E-2</v>
      </c>
      <c r="AD32" s="34">
        <f>$G$28/'Fixed data'!$C$7</f>
        <v>-3.2607519823666636E-2</v>
      </c>
      <c r="AE32" s="34">
        <f>$G$28/'Fixed data'!$C$7</f>
        <v>-3.2607519823666636E-2</v>
      </c>
      <c r="AF32" s="34">
        <f>$G$28/'Fixed data'!$C$7</f>
        <v>-3.2607519823666636E-2</v>
      </c>
      <c r="AG32" s="34">
        <f>$G$28/'Fixed data'!$C$7</f>
        <v>-3.2607519823666636E-2</v>
      </c>
      <c r="AH32" s="34">
        <f>$G$28/'Fixed data'!$C$7</f>
        <v>-3.2607519823666636E-2</v>
      </c>
      <c r="AI32" s="34">
        <f>$G$28/'Fixed data'!$C$7</f>
        <v>-3.2607519823666636E-2</v>
      </c>
      <c r="AJ32" s="34">
        <f>$G$28/'Fixed data'!$C$7</f>
        <v>-3.2607519823666636E-2</v>
      </c>
      <c r="AK32" s="34">
        <f>$G$28/'Fixed data'!$C$7</f>
        <v>-3.2607519823666636E-2</v>
      </c>
      <c r="AL32" s="34">
        <f>$G$28/'Fixed data'!$C$7</f>
        <v>-3.2607519823666636E-2</v>
      </c>
      <c r="AM32" s="34">
        <f>$G$28/'Fixed data'!$C$7</f>
        <v>-3.2607519823666636E-2</v>
      </c>
      <c r="AN32" s="34">
        <f>$G$28/'Fixed data'!$C$7</f>
        <v>-3.2607519823666636E-2</v>
      </c>
      <c r="AO32" s="34">
        <f>$G$28/'Fixed data'!$C$7</f>
        <v>-3.2607519823666636E-2</v>
      </c>
      <c r="AP32" s="34">
        <f>$G$28/'Fixed data'!$C$7</f>
        <v>-3.2607519823666636E-2</v>
      </c>
      <c r="AQ32" s="34">
        <f>$G$28/'Fixed data'!$C$7</f>
        <v>-3.2607519823666636E-2</v>
      </c>
      <c r="AR32" s="34">
        <f>$G$28/'Fixed data'!$C$7</f>
        <v>-3.2607519823666636E-2</v>
      </c>
      <c r="AS32" s="34">
        <f>$G$28/'Fixed data'!$C$7</f>
        <v>-3.2607519823666636E-2</v>
      </c>
      <c r="AT32" s="34">
        <f>$G$28/'Fixed data'!$C$7</f>
        <v>-3.2607519823666636E-2</v>
      </c>
      <c r="AU32" s="34">
        <f>$G$28/'Fixed data'!$C$7</f>
        <v>-3.2607519823666636E-2</v>
      </c>
      <c r="AV32" s="34">
        <f>$G$28/'Fixed data'!$C$7</f>
        <v>-3.2607519823666636E-2</v>
      </c>
      <c r="AW32" s="34">
        <f>$G$28/'Fixed data'!$C$7</f>
        <v>-3.2607519823666636E-2</v>
      </c>
      <c r="AX32" s="34">
        <f>$G$28/'Fixed data'!$C$7</f>
        <v>-3.2607519823666636E-2</v>
      </c>
      <c r="AY32" s="34">
        <f>$G$28/'Fixed data'!$C$7</f>
        <v>-3.2607519823666636E-2</v>
      </c>
      <c r="AZ32" s="34">
        <f>$G$28/'Fixed data'!$C$7</f>
        <v>-3.2607519823666636E-2</v>
      </c>
      <c r="BA32" s="34"/>
      <c r="BB32" s="34"/>
      <c r="BC32" s="34"/>
      <c r="BD32" s="34"/>
    </row>
    <row r="33" spans="1:57" ht="16.5" hidden="1" customHeight="1" outlineLevel="1" x14ac:dyDescent="0.35">
      <c r="A33" s="115"/>
      <c r="B33" s="9" t="s">
        <v>4</v>
      </c>
      <c r="C33" s="11" t="s">
        <v>56</v>
      </c>
      <c r="D33" s="9" t="s">
        <v>40</v>
      </c>
      <c r="F33" s="34"/>
      <c r="G33" s="34"/>
      <c r="H33" s="34"/>
      <c r="I33" s="34">
        <f>$H$28/'Fixed data'!$C$7</f>
        <v>-3.0801119965013231E-2</v>
      </c>
      <c r="J33" s="34">
        <f>$H$28/'Fixed data'!$C$7</f>
        <v>-3.0801119965013231E-2</v>
      </c>
      <c r="K33" s="34">
        <f>$H$28/'Fixed data'!$C$7</f>
        <v>-3.0801119965013231E-2</v>
      </c>
      <c r="L33" s="34">
        <f>$H$28/'Fixed data'!$C$7</f>
        <v>-3.0801119965013231E-2</v>
      </c>
      <c r="M33" s="34">
        <f>$H$28/'Fixed data'!$C$7</f>
        <v>-3.0801119965013231E-2</v>
      </c>
      <c r="N33" s="34">
        <f>$H$28/'Fixed data'!$C$7</f>
        <v>-3.0801119965013231E-2</v>
      </c>
      <c r="O33" s="34">
        <f>$H$28/'Fixed data'!$C$7</f>
        <v>-3.0801119965013231E-2</v>
      </c>
      <c r="P33" s="34">
        <f>$H$28/'Fixed data'!$C$7</f>
        <v>-3.0801119965013231E-2</v>
      </c>
      <c r="Q33" s="34">
        <f>$H$28/'Fixed data'!$C$7</f>
        <v>-3.0801119965013231E-2</v>
      </c>
      <c r="R33" s="34">
        <f>$H$28/'Fixed data'!$C$7</f>
        <v>-3.0801119965013231E-2</v>
      </c>
      <c r="S33" s="34">
        <f>$H$28/'Fixed data'!$C$7</f>
        <v>-3.0801119965013231E-2</v>
      </c>
      <c r="T33" s="34">
        <f>$H$28/'Fixed data'!$C$7</f>
        <v>-3.0801119965013231E-2</v>
      </c>
      <c r="U33" s="34">
        <f>$H$28/'Fixed data'!$C$7</f>
        <v>-3.0801119965013231E-2</v>
      </c>
      <c r="V33" s="34">
        <f>$H$28/'Fixed data'!$C$7</f>
        <v>-3.0801119965013231E-2</v>
      </c>
      <c r="W33" s="34">
        <f>$H$28/'Fixed data'!$C$7</f>
        <v>-3.0801119965013231E-2</v>
      </c>
      <c r="X33" s="34">
        <f>$H$28/'Fixed data'!$C$7</f>
        <v>-3.0801119965013231E-2</v>
      </c>
      <c r="Y33" s="34">
        <f>$H$28/'Fixed data'!$C$7</f>
        <v>-3.0801119965013231E-2</v>
      </c>
      <c r="Z33" s="34">
        <f>$H$28/'Fixed data'!$C$7</f>
        <v>-3.0801119965013231E-2</v>
      </c>
      <c r="AA33" s="34">
        <f>$H$28/'Fixed data'!$C$7</f>
        <v>-3.0801119965013231E-2</v>
      </c>
      <c r="AB33" s="34">
        <f>$H$28/'Fixed data'!$C$7</f>
        <v>-3.0801119965013231E-2</v>
      </c>
      <c r="AC33" s="34">
        <f>$H$28/'Fixed data'!$C$7</f>
        <v>-3.0801119965013231E-2</v>
      </c>
      <c r="AD33" s="34">
        <f>$H$28/'Fixed data'!$C$7</f>
        <v>-3.0801119965013231E-2</v>
      </c>
      <c r="AE33" s="34">
        <f>$H$28/'Fixed data'!$C$7</f>
        <v>-3.0801119965013231E-2</v>
      </c>
      <c r="AF33" s="34">
        <f>$H$28/'Fixed data'!$C$7</f>
        <v>-3.0801119965013231E-2</v>
      </c>
      <c r="AG33" s="34">
        <f>$H$28/'Fixed data'!$C$7</f>
        <v>-3.0801119965013231E-2</v>
      </c>
      <c r="AH33" s="34">
        <f>$H$28/'Fixed data'!$C$7</f>
        <v>-3.0801119965013231E-2</v>
      </c>
      <c r="AI33" s="34">
        <f>$H$28/'Fixed data'!$C$7</f>
        <v>-3.0801119965013231E-2</v>
      </c>
      <c r="AJ33" s="34">
        <f>$H$28/'Fixed data'!$C$7</f>
        <v>-3.0801119965013231E-2</v>
      </c>
      <c r="AK33" s="34">
        <f>$H$28/'Fixed data'!$C$7</f>
        <v>-3.0801119965013231E-2</v>
      </c>
      <c r="AL33" s="34">
        <f>$H$28/'Fixed data'!$C$7</f>
        <v>-3.0801119965013231E-2</v>
      </c>
      <c r="AM33" s="34">
        <f>$H$28/'Fixed data'!$C$7</f>
        <v>-3.0801119965013231E-2</v>
      </c>
      <c r="AN33" s="34">
        <f>$H$28/'Fixed data'!$C$7</f>
        <v>-3.0801119965013231E-2</v>
      </c>
      <c r="AO33" s="34">
        <f>$H$28/'Fixed data'!$C$7</f>
        <v>-3.0801119965013231E-2</v>
      </c>
      <c r="AP33" s="34">
        <f>$H$28/'Fixed data'!$C$7</f>
        <v>-3.0801119965013231E-2</v>
      </c>
      <c r="AQ33" s="34">
        <f>$H$28/'Fixed data'!$C$7</f>
        <v>-3.0801119965013231E-2</v>
      </c>
      <c r="AR33" s="34">
        <f>$H$28/'Fixed data'!$C$7</f>
        <v>-3.0801119965013231E-2</v>
      </c>
      <c r="AS33" s="34">
        <f>$H$28/'Fixed data'!$C$7</f>
        <v>-3.0801119965013231E-2</v>
      </c>
      <c r="AT33" s="34">
        <f>$H$28/'Fixed data'!$C$7</f>
        <v>-3.0801119965013231E-2</v>
      </c>
      <c r="AU33" s="34">
        <f>$H$28/'Fixed data'!$C$7</f>
        <v>-3.0801119965013231E-2</v>
      </c>
      <c r="AV33" s="34">
        <f>$H$28/'Fixed data'!$C$7</f>
        <v>-3.0801119965013231E-2</v>
      </c>
      <c r="AW33" s="34">
        <f>$H$28/'Fixed data'!$C$7</f>
        <v>-3.0801119965013231E-2</v>
      </c>
      <c r="AX33" s="34">
        <f>$H$28/'Fixed data'!$C$7</f>
        <v>-3.0801119965013231E-2</v>
      </c>
      <c r="AY33" s="34">
        <f>$H$28/'Fixed data'!$C$7</f>
        <v>-3.0801119965013231E-2</v>
      </c>
      <c r="AZ33" s="34">
        <f>$H$28/'Fixed data'!$C$7</f>
        <v>-3.0801119965013231E-2</v>
      </c>
      <c r="BA33" s="34">
        <f>$H$28/'Fixed data'!$C$7</f>
        <v>-3.0801119965013231E-2</v>
      </c>
      <c r="BB33" s="34"/>
      <c r="BC33" s="34"/>
      <c r="BD33" s="34"/>
    </row>
    <row r="34" spans="1:57" ht="16.5" hidden="1" customHeight="1" outlineLevel="1" x14ac:dyDescent="0.35">
      <c r="A34" s="115"/>
      <c r="B34" s="9" t="s">
        <v>5</v>
      </c>
      <c r="C34" s="11" t="s">
        <v>57</v>
      </c>
      <c r="D34" s="9" t="s">
        <v>40</v>
      </c>
      <c r="F34" s="34"/>
      <c r="G34" s="34"/>
      <c r="H34" s="34"/>
      <c r="I34" s="34"/>
      <c r="J34" s="34">
        <f>$I$28/'Fixed data'!$C$7</f>
        <v>-2.8961269034227931E-2</v>
      </c>
      <c r="K34" s="34">
        <f>$I$28/'Fixed data'!$C$7</f>
        <v>-2.8961269034227931E-2</v>
      </c>
      <c r="L34" s="34">
        <f>$I$28/'Fixed data'!$C$7</f>
        <v>-2.8961269034227931E-2</v>
      </c>
      <c r="M34" s="34">
        <f>$I$28/'Fixed data'!$C$7</f>
        <v>-2.8961269034227931E-2</v>
      </c>
      <c r="N34" s="34">
        <f>$I$28/'Fixed data'!$C$7</f>
        <v>-2.8961269034227931E-2</v>
      </c>
      <c r="O34" s="34">
        <f>$I$28/'Fixed data'!$C$7</f>
        <v>-2.8961269034227931E-2</v>
      </c>
      <c r="P34" s="34">
        <f>$I$28/'Fixed data'!$C$7</f>
        <v>-2.8961269034227931E-2</v>
      </c>
      <c r="Q34" s="34">
        <f>$I$28/'Fixed data'!$C$7</f>
        <v>-2.8961269034227931E-2</v>
      </c>
      <c r="R34" s="34">
        <f>$I$28/'Fixed data'!$C$7</f>
        <v>-2.8961269034227931E-2</v>
      </c>
      <c r="S34" s="34">
        <f>$I$28/'Fixed data'!$C$7</f>
        <v>-2.8961269034227931E-2</v>
      </c>
      <c r="T34" s="34">
        <f>$I$28/'Fixed data'!$C$7</f>
        <v>-2.8961269034227931E-2</v>
      </c>
      <c r="U34" s="34">
        <f>$I$28/'Fixed data'!$C$7</f>
        <v>-2.8961269034227931E-2</v>
      </c>
      <c r="V34" s="34">
        <f>$I$28/'Fixed data'!$C$7</f>
        <v>-2.8961269034227931E-2</v>
      </c>
      <c r="W34" s="34">
        <f>$I$28/'Fixed data'!$C$7</f>
        <v>-2.8961269034227931E-2</v>
      </c>
      <c r="X34" s="34">
        <f>$I$28/'Fixed data'!$C$7</f>
        <v>-2.8961269034227931E-2</v>
      </c>
      <c r="Y34" s="34">
        <f>$I$28/'Fixed data'!$C$7</f>
        <v>-2.8961269034227931E-2</v>
      </c>
      <c r="Z34" s="34">
        <f>$I$28/'Fixed data'!$C$7</f>
        <v>-2.8961269034227931E-2</v>
      </c>
      <c r="AA34" s="34">
        <f>$I$28/'Fixed data'!$C$7</f>
        <v>-2.8961269034227931E-2</v>
      </c>
      <c r="AB34" s="34">
        <f>$I$28/'Fixed data'!$C$7</f>
        <v>-2.8961269034227931E-2</v>
      </c>
      <c r="AC34" s="34">
        <f>$I$28/'Fixed data'!$C$7</f>
        <v>-2.8961269034227931E-2</v>
      </c>
      <c r="AD34" s="34">
        <f>$I$28/'Fixed data'!$C$7</f>
        <v>-2.8961269034227931E-2</v>
      </c>
      <c r="AE34" s="34">
        <f>$I$28/'Fixed data'!$C$7</f>
        <v>-2.8961269034227931E-2</v>
      </c>
      <c r="AF34" s="34">
        <f>$I$28/'Fixed data'!$C$7</f>
        <v>-2.8961269034227931E-2</v>
      </c>
      <c r="AG34" s="34">
        <f>$I$28/'Fixed data'!$C$7</f>
        <v>-2.8961269034227931E-2</v>
      </c>
      <c r="AH34" s="34">
        <f>$I$28/'Fixed data'!$C$7</f>
        <v>-2.8961269034227931E-2</v>
      </c>
      <c r="AI34" s="34">
        <f>$I$28/'Fixed data'!$C$7</f>
        <v>-2.8961269034227931E-2</v>
      </c>
      <c r="AJ34" s="34">
        <f>$I$28/'Fixed data'!$C$7</f>
        <v>-2.8961269034227931E-2</v>
      </c>
      <c r="AK34" s="34">
        <f>$I$28/'Fixed data'!$C$7</f>
        <v>-2.8961269034227931E-2</v>
      </c>
      <c r="AL34" s="34">
        <f>$I$28/'Fixed data'!$C$7</f>
        <v>-2.8961269034227931E-2</v>
      </c>
      <c r="AM34" s="34">
        <f>$I$28/'Fixed data'!$C$7</f>
        <v>-2.8961269034227931E-2</v>
      </c>
      <c r="AN34" s="34">
        <f>$I$28/'Fixed data'!$C$7</f>
        <v>-2.8961269034227931E-2</v>
      </c>
      <c r="AO34" s="34">
        <f>$I$28/'Fixed data'!$C$7</f>
        <v>-2.8961269034227931E-2</v>
      </c>
      <c r="AP34" s="34">
        <f>$I$28/'Fixed data'!$C$7</f>
        <v>-2.8961269034227931E-2</v>
      </c>
      <c r="AQ34" s="34">
        <f>$I$28/'Fixed data'!$C$7</f>
        <v>-2.8961269034227931E-2</v>
      </c>
      <c r="AR34" s="34">
        <f>$I$28/'Fixed data'!$C$7</f>
        <v>-2.8961269034227931E-2</v>
      </c>
      <c r="AS34" s="34">
        <f>$I$28/'Fixed data'!$C$7</f>
        <v>-2.8961269034227931E-2</v>
      </c>
      <c r="AT34" s="34">
        <f>$I$28/'Fixed data'!$C$7</f>
        <v>-2.8961269034227931E-2</v>
      </c>
      <c r="AU34" s="34">
        <f>$I$28/'Fixed data'!$C$7</f>
        <v>-2.8961269034227931E-2</v>
      </c>
      <c r="AV34" s="34">
        <f>$I$28/'Fixed data'!$C$7</f>
        <v>-2.8961269034227931E-2</v>
      </c>
      <c r="AW34" s="34">
        <f>$I$28/'Fixed data'!$C$7</f>
        <v>-2.8961269034227931E-2</v>
      </c>
      <c r="AX34" s="34">
        <f>$I$28/'Fixed data'!$C$7</f>
        <v>-2.8961269034227931E-2</v>
      </c>
      <c r="AY34" s="34">
        <f>$I$28/'Fixed data'!$C$7</f>
        <v>-2.8961269034227931E-2</v>
      </c>
      <c r="AZ34" s="34">
        <f>$I$28/'Fixed data'!$C$7</f>
        <v>-2.8961269034227931E-2</v>
      </c>
      <c r="BA34" s="34">
        <f>$I$28/'Fixed data'!$C$7</f>
        <v>-2.8961269034227931E-2</v>
      </c>
      <c r="BB34" s="34">
        <f>$I$28/'Fixed data'!$C$7</f>
        <v>-2.8961269034227931E-2</v>
      </c>
      <c r="BC34" s="34"/>
      <c r="BD34" s="34"/>
    </row>
    <row r="35" spans="1:57" ht="16.5" hidden="1" customHeight="1" outlineLevel="1" x14ac:dyDescent="0.35">
      <c r="A35" s="115"/>
      <c r="B35" s="9" t="s">
        <v>6</v>
      </c>
      <c r="C35" s="11" t="s">
        <v>58</v>
      </c>
      <c r="D35" s="9" t="s">
        <v>40</v>
      </c>
      <c r="F35" s="34"/>
      <c r="G35" s="34"/>
      <c r="H35" s="34"/>
      <c r="I35" s="34"/>
      <c r="J35" s="34"/>
      <c r="K35" s="34">
        <f>$J$28/'Fixed data'!$C$7</f>
        <v>-2.7167987688745069E-2</v>
      </c>
      <c r="L35" s="34">
        <f>$J$28/'Fixed data'!$C$7</f>
        <v>-2.7167987688745069E-2</v>
      </c>
      <c r="M35" s="34">
        <f>$J$28/'Fixed data'!$C$7</f>
        <v>-2.7167987688745069E-2</v>
      </c>
      <c r="N35" s="34">
        <f>$J$28/'Fixed data'!$C$7</f>
        <v>-2.7167987688745069E-2</v>
      </c>
      <c r="O35" s="34">
        <f>$J$28/'Fixed data'!$C$7</f>
        <v>-2.7167987688745069E-2</v>
      </c>
      <c r="P35" s="34">
        <f>$J$28/'Fixed data'!$C$7</f>
        <v>-2.7167987688745069E-2</v>
      </c>
      <c r="Q35" s="34">
        <f>$J$28/'Fixed data'!$C$7</f>
        <v>-2.7167987688745069E-2</v>
      </c>
      <c r="R35" s="34">
        <f>$J$28/'Fixed data'!$C$7</f>
        <v>-2.7167987688745069E-2</v>
      </c>
      <c r="S35" s="34">
        <f>$J$28/'Fixed data'!$C$7</f>
        <v>-2.7167987688745069E-2</v>
      </c>
      <c r="T35" s="34">
        <f>$J$28/'Fixed data'!$C$7</f>
        <v>-2.7167987688745069E-2</v>
      </c>
      <c r="U35" s="34">
        <f>$J$28/'Fixed data'!$C$7</f>
        <v>-2.7167987688745069E-2</v>
      </c>
      <c r="V35" s="34">
        <f>$J$28/'Fixed data'!$C$7</f>
        <v>-2.7167987688745069E-2</v>
      </c>
      <c r="W35" s="34">
        <f>$J$28/'Fixed data'!$C$7</f>
        <v>-2.7167987688745069E-2</v>
      </c>
      <c r="X35" s="34">
        <f>$J$28/'Fixed data'!$C$7</f>
        <v>-2.7167987688745069E-2</v>
      </c>
      <c r="Y35" s="34">
        <f>$J$28/'Fixed data'!$C$7</f>
        <v>-2.7167987688745069E-2</v>
      </c>
      <c r="Z35" s="34">
        <f>$J$28/'Fixed data'!$C$7</f>
        <v>-2.7167987688745069E-2</v>
      </c>
      <c r="AA35" s="34">
        <f>$J$28/'Fixed data'!$C$7</f>
        <v>-2.7167987688745069E-2</v>
      </c>
      <c r="AB35" s="34">
        <f>$J$28/'Fixed data'!$C$7</f>
        <v>-2.7167987688745069E-2</v>
      </c>
      <c r="AC35" s="34">
        <f>$J$28/'Fixed data'!$C$7</f>
        <v>-2.7167987688745069E-2</v>
      </c>
      <c r="AD35" s="34">
        <f>$J$28/'Fixed data'!$C$7</f>
        <v>-2.7167987688745069E-2</v>
      </c>
      <c r="AE35" s="34">
        <f>$J$28/'Fixed data'!$C$7</f>
        <v>-2.7167987688745069E-2</v>
      </c>
      <c r="AF35" s="34">
        <f>$J$28/'Fixed data'!$C$7</f>
        <v>-2.7167987688745069E-2</v>
      </c>
      <c r="AG35" s="34">
        <f>$J$28/'Fixed data'!$C$7</f>
        <v>-2.7167987688745069E-2</v>
      </c>
      <c r="AH35" s="34">
        <f>$J$28/'Fixed data'!$C$7</f>
        <v>-2.7167987688745069E-2</v>
      </c>
      <c r="AI35" s="34">
        <f>$J$28/'Fixed data'!$C$7</f>
        <v>-2.7167987688745069E-2</v>
      </c>
      <c r="AJ35" s="34">
        <f>$J$28/'Fixed data'!$C$7</f>
        <v>-2.7167987688745069E-2</v>
      </c>
      <c r="AK35" s="34">
        <f>$J$28/'Fixed data'!$C$7</f>
        <v>-2.7167987688745069E-2</v>
      </c>
      <c r="AL35" s="34">
        <f>$J$28/'Fixed data'!$C$7</f>
        <v>-2.7167987688745069E-2</v>
      </c>
      <c r="AM35" s="34">
        <f>$J$28/'Fixed data'!$C$7</f>
        <v>-2.7167987688745069E-2</v>
      </c>
      <c r="AN35" s="34">
        <f>$J$28/'Fixed data'!$C$7</f>
        <v>-2.7167987688745069E-2</v>
      </c>
      <c r="AO35" s="34">
        <f>$J$28/'Fixed data'!$C$7</f>
        <v>-2.7167987688745069E-2</v>
      </c>
      <c r="AP35" s="34">
        <f>$J$28/'Fixed data'!$C$7</f>
        <v>-2.7167987688745069E-2</v>
      </c>
      <c r="AQ35" s="34">
        <f>$J$28/'Fixed data'!$C$7</f>
        <v>-2.7167987688745069E-2</v>
      </c>
      <c r="AR35" s="34">
        <f>$J$28/'Fixed data'!$C$7</f>
        <v>-2.7167987688745069E-2</v>
      </c>
      <c r="AS35" s="34">
        <f>$J$28/'Fixed data'!$C$7</f>
        <v>-2.7167987688745069E-2</v>
      </c>
      <c r="AT35" s="34">
        <f>$J$28/'Fixed data'!$C$7</f>
        <v>-2.7167987688745069E-2</v>
      </c>
      <c r="AU35" s="34">
        <f>$J$28/'Fixed data'!$C$7</f>
        <v>-2.7167987688745069E-2</v>
      </c>
      <c r="AV35" s="34">
        <f>$J$28/'Fixed data'!$C$7</f>
        <v>-2.7167987688745069E-2</v>
      </c>
      <c r="AW35" s="34">
        <f>$J$28/'Fixed data'!$C$7</f>
        <v>-2.7167987688745069E-2</v>
      </c>
      <c r="AX35" s="34">
        <f>$J$28/'Fixed data'!$C$7</f>
        <v>-2.7167987688745069E-2</v>
      </c>
      <c r="AY35" s="34">
        <f>$J$28/'Fixed data'!$C$7</f>
        <v>-2.7167987688745069E-2</v>
      </c>
      <c r="AZ35" s="34">
        <f>$J$28/'Fixed data'!$C$7</f>
        <v>-2.7167987688745069E-2</v>
      </c>
      <c r="BA35" s="34">
        <f>$J$28/'Fixed data'!$C$7</f>
        <v>-2.7167987688745069E-2</v>
      </c>
      <c r="BB35" s="34">
        <f>$J$28/'Fixed data'!$C$7</f>
        <v>-2.7167987688745069E-2</v>
      </c>
      <c r="BC35" s="34">
        <f>$J$28/'Fixed data'!$C$7</f>
        <v>-2.7167987688745069E-2</v>
      </c>
      <c r="BD35" s="34"/>
    </row>
    <row r="36" spans="1:57" ht="16.5" hidden="1" customHeight="1" outlineLevel="1" x14ac:dyDescent="0.35">
      <c r="A36" s="115"/>
      <c r="B36" s="9" t="s">
        <v>32</v>
      </c>
      <c r="C36" s="11" t="s">
        <v>59</v>
      </c>
      <c r="D36" s="9" t="s">
        <v>40</v>
      </c>
      <c r="F36" s="34"/>
      <c r="G36" s="34"/>
      <c r="H36" s="34"/>
      <c r="I36" s="34"/>
      <c r="J36" s="34"/>
      <c r="K36" s="34"/>
      <c r="L36" s="34">
        <f>$K$28/'Fixed data'!$C$7</f>
        <v>-2.5361626193676375E-2</v>
      </c>
      <c r="M36" s="34">
        <f>$K$28/'Fixed data'!$C$7</f>
        <v>-2.5361626193676375E-2</v>
      </c>
      <c r="N36" s="34">
        <f>$K$28/'Fixed data'!$C$7</f>
        <v>-2.5361626193676375E-2</v>
      </c>
      <c r="O36" s="34">
        <f>$K$28/'Fixed data'!$C$7</f>
        <v>-2.5361626193676375E-2</v>
      </c>
      <c r="P36" s="34">
        <f>$K$28/'Fixed data'!$C$7</f>
        <v>-2.5361626193676375E-2</v>
      </c>
      <c r="Q36" s="34">
        <f>$K$28/'Fixed data'!$C$7</f>
        <v>-2.5361626193676375E-2</v>
      </c>
      <c r="R36" s="34">
        <f>$K$28/'Fixed data'!$C$7</f>
        <v>-2.5361626193676375E-2</v>
      </c>
      <c r="S36" s="34">
        <f>$K$28/'Fixed data'!$C$7</f>
        <v>-2.5361626193676375E-2</v>
      </c>
      <c r="T36" s="34">
        <f>$K$28/'Fixed data'!$C$7</f>
        <v>-2.5361626193676375E-2</v>
      </c>
      <c r="U36" s="34">
        <f>$K$28/'Fixed data'!$C$7</f>
        <v>-2.5361626193676375E-2</v>
      </c>
      <c r="V36" s="34">
        <f>$K$28/'Fixed data'!$C$7</f>
        <v>-2.5361626193676375E-2</v>
      </c>
      <c r="W36" s="34">
        <f>$K$28/'Fixed data'!$C$7</f>
        <v>-2.5361626193676375E-2</v>
      </c>
      <c r="X36" s="34">
        <f>$K$28/'Fixed data'!$C$7</f>
        <v>-2.5361626193676375E-2</v>
      </c>
      <c r="Y36" s="34">
        <f>$K$28/'Fixed data'!$C$7</f>
        <v>-2.5361626193676375E-2</v>
      </c>
      <c r="Z36" s="34">
        <f>$K$28/'Fixed data'!$C$7</f>
        <v>-2.5361626193676375E-2</v>
      </c>
      <c r="AA36" s="34">
        <f>$K$28/'Fixed data'!$C$7</f>
        <v>-2.5361626193676375E-2</v>
      </c>
      <c r="AB36" s="34">
        <f>$K$28/'Fixed data'!$C$7</f>
        <v>-2.5361626193676375E-2</v>
      </c>
      <c r="AC36" s="34">
        <f>$K$28/'Fixed data'!$C$7</f>
        <v>-2.5361626193676375E-2</v>
      </c>
      <c r="AD36" s="34">
        <f>$K$28/'Fixed data'!$C$7</f>
        <v>-2.5361626193676375E-2</v>
      </c>
      <c r="AE36" s="34">
        <f>$K$28/'Fixed data'!$C$7</f>
        <v>-2.5361626193676375E-2</v>
      </c>
      <c r="AF36" s="34">
        <f>$K$28/'Fixed data'!$C$7</f>
        <v>-2.5361626193676375E-2</v>
      </c>
      <c r="AG36" s="34">
        <f>$K$28/'Fixed data'!$C$7</f>
        <v>-2.5361626193676375E-2</v>
      </c>
      <c r="AH36" s="34">
        <f>$K$28/'Fixed data'!$C$7</f>
        <v>-2.5361626193676375E-2</v>
      </c>
      <c r="AI36" s="34">
        <f>$K$28/'Fixed data'!$C$7</f>
        <v>-2.5361626193676375E-2</v>
      </c>
      <c r="AJ36" s="34">
        <f>$K$28/'Fixed data'!$C$7</f>
        <v>-2.5361626193676375E-2</v>
      </c>
      <c r="AK36" s="34">
        <f>$K$28/'Fixed data'!$C$7</f>
        <v>-2.5361626193676375E-2</v>
      </c>
      <c r="AL36" s="34">
        <f>$K$28/'Fixed data'!$C$7</f>
        <v>-2.5361626193676375E-2</v>
      </c>
      <c r="AM36" s="34">
        <f>$K$28/'Fixed data'!$C$7</f>
        <v>-2.5361626193676375E-2</v>
      </c>
      <c r="AN36" s="34">
        <f>$K$28/'Fixed data'!$C$7</f>
        <v>-2.5361626193676375E-2</v>
      </c>
      <c r="AO36" s="34">
        <f>$K$28/'Fixed data'!$C$7</f>
        <v>-2.5361626193676375E-2</v>
      </c>
      <c r="AP36" s="34">
        <f>$K$28/'Fixed data'!$C$7</f>
        <v>-2.5361626193676375E-2</v>
      </c>
      <c r="AQ36" s="34">
        <f>$K$28/'Fixed data'!$C$7</f>
        <v>-2.5361626193676375E-2</v>
      </c>
      <c r="AR36" s="34">
        <f>$K$28/'Fixed data'!$C$7</f>
        <v>-2.5361626193676375E-2</v>
      </c>
      <c r="AS36" s="34">
        <f>$K$28/'Fixed data'!$C$7</f>
        <v>-2.5361626193676375E-2</v>
      </c>
      <c r="AT36" s="34">
        <f>$K$28/'Fixed data'!$C$7</f>
        <v>-2.5361626193676375E-2</v>
      </c>
      <c r="AU36" s="34">
        <f>$K$28/'Fixed data'!$C$7</f>
        <v>-2.5361626193676375E-2</v>
      </c>
      <c r="AV36" s="34">
        <f>$K$28/'Fixed data'!$C$7</f>
        <v>-2.5361626193676375E-2</v>
      </c>
      <c r="AW36" s="34">
        <f>$K$28/'Fixed data'!$C$7</f>
        <v>-2.5361626193676375E-2</v>
      </c>
      <c r="AX36" s="34">
        <f>$K$28/'Fixed data'!$C$7</f>
        <v>-2.5361626193676375E-2</v>
      </c>
      <c r="AY36" s="34">
        <f>$K$28/'Fixed data'!$C$7</f>
        <v>-2.5361626193676375E-2</v>
      </c>
      <c r="AZ36" s="34">
        <f>$K$28/'Fixed data'!$C$7</f>
        <v>-2.5361626193676375E-2</v>
      </c>
      <c r="BA36" s="34">
        <f>$K$28/'Fixed data'!$C$7</f>
        <v>-2.5361626193676375E-2</v>
      </c>
      <c r="BB36" s="34">
        <f>$K$28/'Fixed data'!$C$7</f>
        <v>-2.5361626193676375E-2</v>
      </c>
      <c r="BC36" s="34">
        <f>$K$28/'Fixed data'!$C$7</f>
        <v>-2.5361626193676375E-2</v>
      </c>
      <c r="BD36" s="34">
        <f>$K$28/'Fixed data'!$C$7</f>
        <v>-2.5361626193676375E-2</v>
      </c>
    </row>
    <row r="37" spans="1:57" ht="16.5" hidden="1" customHeight="1" outlineLevel="1" x14ac:dyDescent="0.35">
      <c r="A37" s="115"/>
      <c r="B37" s="9" t="s">
        <v>33</v>
      </c>
      <c r="C37" s="11" t="s">
        <v>60</v>
      </c>
      <c r="D37" s="9" t="s">
        <v>40</v>
      </c>
      <c r="F37" s="34"/>
      <c r="G37" s="34"/>
      <c r="H37" s="34"/>
      <c r="I37" s="34"/>
      <c r="J37" s="34"/>
      <c r="K37" s="34"/>
      <c r="L37" s="34"/>
      <c r="M37" s="34">
        <f>$L$28/'Fixed data'!$C$7</f>
        <v>-2.3594876702381661E-2</v>
      </c>
      <c r="N37" s="34">
        <f>$L$28/'Fixed data'!$C$7</f>
        <v>-2.3594876702381661E-2</v>
      </c>
      <c r="O37" s="34">
        <f>$L$28/'Fixed data'!$C$7</f>
        <v>-2.3594876702381661E-2</v>
      </c>
      <c r="P37" s="34">
        <f>$L$28/'Fixed data'!$C$7</f>
        <v>-2.3594876702381661E-2</v>
      </c>
      <c r="Q37" s="34">
        <f>$L$28/'Fixed data'!$C$7</f>
        <v>-2.3594876702381661E-2</v>
      </c>
      <c r="R37" s="34">
        <f>$L$28/'Fixed data'!$C$7</f>
        <v>-2.3594876702381661E-2</v>
      </c>
      <c r="S37" s="34">
        <f>$L$28/'Fixed data'!$C$7</f>
        <v>-2.3594876702381661E-2</v>
      </c>
      <c r="T37" s="34">
        <f>$L$28/'Fixed data'!$C$7</f>
        <v>-2.3594876702381661E-2</v>
      </c>
      <c r="U37" s="34">
        <f>$L$28/'Fixed data'!$C$7</f>
        <v>-2.3594876702381661E-2</v>
      </c>
      <c r="V37" s="34">
        <f>$L$28/'Fixed data'!$C$7</f>
        <v>-2.3594876702381661E-2</v>
      </c>
      <c r="W37" s="34">
        <f>$L$28/'Fixed data'!$C$7</f>
        <v>-2.3594876702381661E-2</v>
      </c>
      <c r="X37" s="34">
        <f>$L$28/'Fixed data'!$C$7</f>
        <v>-2.3594876702381661E-2</v>
      </c>
      <c r="Y37" s="34">
        <f>$L$28/'Fixed data'!$C$7</f>
        <v>-2.3594876702381661E-2</v>
      </c>
      <c r="Z37" s="34">
        <f>$L$28/'Fixed data'!$C$7</f>
        <v>-2.3594876702381661E-2</v>
      </c>
      <c r="AA37" s="34">
        <f>$L$28/'Fixed data'!$C$7</f>
        <v>-2.3594876702381661E-2</v>
      </c>
      <c r="AB37" s="34">
        <f>$L$28/'Fixed data'!$C$7</f>
        <v>-2.3594876702381661E-2</v>
      </c>
      <c r="AC37" s="34">
        <f>$L$28/'Fixed data'!$C$7</f>
        <v>-2.3594876702381661E-2</v>
      </c>
      <c r="AD37" s="34">
        <f>$L$28/'Fixed data'!$C$7</f>
        <v>-2.3594876702381661E-2</v>
      </c>
      <c r="AE37" s="34">
        <f>$L$28/'Fixed data'!$C$7</f>
        <v>-2.3594876702381661E-2</v>
      </c>
      <c r="AF37" s="34">
        <f>$L$28/'Fixed data'!$C$7</f>
        <v>-2.3594876702381661E-2</v>
      </c>
      <c r="AG37" s="34">
        <f>$L$28/'Fixed data'!$C$7</f>
        <v>-2.3594876702381661E-2</v>
      </c>
      <c r="AH37" s="34">
        <f>$L$28/'Fixed data'!$C$7</f>
        <v>-2.3594876702381661E-2</v>
      </c>
      <c r="AI37" s="34">
        <f>$L$28/'Fixed data'!$C$7</f>
        <v>-2.3594876702381661E-2</v>
      </c>
      <c r="AJ37" s="34">
        <f>$L$28/'Fixed data'!$C$7</f>
        <v>-2.3594876702381661E-2</v>
      </c>
      <c r="AK37" s="34">
        <f>$L$28/'Fixed data'!$C$7</f>
        <v>-2.3594876702381661E-2</v>
      </c>
      <c r="AL37" s="34">
        <f>$L$28/'Fixed data'!$C$7</f>
        <v>-2.3594876702381661E-2</v>
      </c>
      <c r="AM37" s="34">
        <f>$L$28/'Fixed data'!$C$7</f>
        <v>-2.3594876702381661E-2</v>
      </c>
      <c r="AN37" s="34">
        <f>$L$28/'Fixed data'!$C$7</f>
        <v>-2.3594876702381661E-2</v>
      </c>
      <c r="AO37" s="34">
        <f>$L$28/'Fixed data'!$C$7</f>
        <v>-2.3594876702381661E-2</v>
      </c>
      <c r="AP37" s="34">
        <f>$L$28/'Fixed data'!$C$7</f>
        <v>-2.3594876702381661E-2</v>
      </c>
      <c r="AQ37" s="34">
        <f>$L$28/'Fixed data'!$C$7</f>
        <v>-2.3594876702381661E-2</v>
      </c>
      <c r="AR37" s="34">
        <f>$L$28/'Fixed data'!$C$7</f>
        <v>-2.3594876702381661E-2</v>
      </c>
      <c r="AS37" s="34">
        <f>$L$28/'Fixed data'!$C$7</f>
        <v>-2.3594876702381661E-2</v>
      </c>
      <c r="AT37" s="34">
        <f>$L$28/'Fixed data'!$C$7</f>
        <v>-2.3594876702381661E-2</v>
      </c>
      <c r="AU37" s="34">
        <f>$L$28/'Fixed data'!$C$7</f>
        <v>-2.3594876702381661E-2</v>
      </c>
      <c r="AV37" s="34">
        <f>$L$28/'Fixed data'!$C$7</f>
        <v>-2.3594876702381661E-2</v>
      </c>
      <c r="AW37" s="34">
        <f>$L$28/'Fixed data'!$C$7</f>
        <v>-2.3594876702381661E-2</v>
      </c>
      <c r="AX37" s="34">
        <f>$L$28/'Fixed data'!$C$7</f>
        <v>-2.3594876702381661E-2</v>
      </c>
      <c r="AY37" s="34">
        <f>$L$28/'Fixed data'!$C$7</f>
        <v>-2.3594876702381661E-2</v>
      </c>
      <c r="AZ37" s="34">
        <f>$L$28/'Fixed data'!$C$7</f>
        <v>-2.3594876702381661E-2</v>
      </c>
      <c r="BA37" s="34">
        <f>$L$28/'Fixed data'!$C$7</f>
        <v>-2.3594876702381661E-2</v>
      </c>
      <c r="BB37" s="34">
        <f>$L$28/'Fixed data'!$C$7</f>
        <v>-2.3594876702381661E-2</v>
      </c>
      <c r="BC37" s="34">
        <f>$L$28/'Fixed data'!$C$7</f>
        <v>-2.3594876702381661E-2</v>
      </c>
      <c r="BD37" s="34">
        <f>$L$28/'Fixed data'!$C$7</f>
        <v>-2.3594876702381661E-2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1.1327614642127254E-2</v>
      </c>
      <c r="O38" s="34">
        <f>$M$28/'Fixed data'!$C$7</f>
        <v>1.1327614642127254E-2</v>
      </c>
      <c r="P38" s="34">
        <f>$M$28/'Fixed data'!$C$7</f>
        <v>1.1327614642127254E-2</v>
      </c>
      <c r="Q38" s="34">
        <f>$M$28/'Fixed data'!$C$7</f>
        <v>1.1327614642127254E-2</v>
      </c>
      <c r="R38" s="34">
        <f>$M$28/'Fixed data'!$C$7</f>
        <v>1.1327614642127254E-2</v>
      </c>
      <c r="S38" s="34">
        <f>$M$28/'Fixed data'!$C$7</f>
        <v>1.1327614642127254E-2</v>
      </c>
      <c r="T38" s="34">
        <f>$M$28/'Fixed data'!$C$7</f>
        <v>1.1327614642127254E-2</v>
      </c>
      <c r="U38" s="34">
        <f>$M$28/'Fixed data'!$C$7</f>
        <v>1.1327614642127254E-2</v>
      </c>
      <c r="V38" s="34">
        <f>$M$28/'Fixed data'!$C$7</f>
        <v>1.1327614642127254E-2</v>
      </c>
      <c r="W38" s="34">
        <f>$M$28/'Fixed data'!$C$7</f>
        <v>1.1327614642127254E-2</v>
      </c>
      <c r="X38" s="34">
        <f>$M$28/'Fixed data'!$C$7</f>
        <v>1.1327614642127254E-2</v>
      </c>
      <c r="Y38" s="34">
        <f>$M$28/'Fixed data'!$C$7</f>
        <v>1.1327614642127254E-2</v>
      </c>
      <c r="Z38" s="34">
        <f>$M$28/'Fixed data'!$C$7</f>
        <v>1.1327614642127254E-2</v>
      </c>
      <c r="AA38" s="34">
        <f>$M$28/'Fixed data'!$C$7</f>
        <v>1.1327614642127254E-2</v>
      </c>
      <c r="AB38" s="34">
        <f>$M$28/'Fixed data'!$C$7</f>
        <v>1.1327614642127254E-2</v>
      </c>
      <c r="AC38" s="34">
        <f>$M$28/'Fixed data'!$C$7</f>
        <v>1.1327614642127254E-2</v>
      </c>
      <c r="AD38" s="34">
        <f>$M$28/'Fixed data'!$C$7</f>
        <v>1.1327614642127254E-2</v>
      </c>
      <c r="AE38" s="34">
        <f>$M$28/'Fixed data'!$C$7</f>
        <v>1.1327614642127254E-2</v>
      </c>
      <c r="AF38" s="34">
        <f>$M$28/'Fixed data'!$C$7</f>
        <v>1.1327614642127254E-2</v>
      </c>
      <c r="AG38" s="34">
        <f>$M$28/'Fixed data'!$C$7</f>
        <v>1.1327614642127254E-2</v>
      </c>
      <c r="AH38" s="34">
        <f>$M$28/'Fixed data'!$C$7</f>
        <v>1.1327614642127254E-2</v>
      </c>
      <c r="AI38" s="34">
        <f>$M$28/'Fixed data'!$C$7</f>
        <v>1.1327614642127254E-2</v>
      </c>
      <c r="AJ38" s="34">
        <f>$M$28/'Fixed data'!$C$7</f>
        <v>1.1327614642127254E-2</v>
      </c>
      <c r="AK38" s="34">
        <f>$M$28/'Fixed data'!$C$7</f>
        <v>1.1327614642127254E-2</v>
      </c>
      <c r="AL38" s="34">
        <f>$M$28/'Fixed data'!$C$7</f>
        <v>1.1327614642127254E-2</v>
      </c>
      <c r="AM38" s="34">
        <f>$M$28/'Fixed data'!$C$7</f>
        <v>1.1327614642127254E-2</v>
      </c>
      <c r="AN38" s="34">
        <f>$M$28/'Fixed data'!$C$7</f>
        <v>1.1327614642127254E-2</v>
      </c>
      <c r="AO38" s="34">
        <f>$M$28/'Fixed data'!$C$7</f>
        <v>1.1327614642127254E-2</v>
      </c>
      <c r="AP38" s="34">
        <f>$M$28/'Fixed data'!$C$7</f>
        <v>1.1327614642127254E-2</v>
      </c>
      <c r="AQ38" s="34">
        <f>$M$28/'Fixed data'!$C$7</f>
        <v>1.1327614642127254E-2</v>
      </c>
      <c r="AR38" s="34">
        <f>$M$28/'Fixed data'!$C$7</f>
        <v>1.1327614642127254E-2</v>
      </c>
      <c r="AS38" s="34">
        <f>$M$28/'Fixed data'!$C$7</f>
        <v>1.1327614642127254E-2</v>
      </c>
      <c r="AT38" s="34">
        <f>$M$28/'Fixed data'!$C$7</f>
        <v>1.1327614642127254E-2</v>
      </c>
      <c r="AU38" s="34">
        <f>$M$28/'Fixed data'!$C$7</f>
        <v>1.1327614642127254E-2</v>
      </c>
      <c r="AV38" s="34">
        <f>$M$28/'Fixed data'!$C$7</f>
        <v>1.1327614642127254E-2</v>
      </c>
      <c r="AW38" s="34">
        <f>$M$28/'Fixed data'!$C$7</f>
        <v>1.1327614642127254E-2</v>
      </c>
      <c r="AX38" s="34">
        <f>$M$28/'Fixed data'!$C$7</f>
        <v>1.1327614642127254E-2</v>
      </c>
      <c r="AY38" s="34">
        <f>$M$28/'Fixed data'!$C$7</f>
        <v>1.1327614642127254E-2</v>
      </c>
      <c r="AZ38" s="34">
        <f>$M$28/'Fixed data'!$C$7</f>
        <v>1.1327614642127254E-2</v>
      </c>
      <c r="BA38" s="34">
        <f>$M$28/'Fixed data'!$C$7</f>
        <v>1.1327614642127254E-2</v>
      </c>
      <c r="BB38" s="34">
        <f>$M$28/'Fixed data'!$C$7</f>
        <v>1.1327614642127254E-2</v>
      </c>
      <c r="BC38" s="34">
        <f>$M$28/'Fixed data'!$C$7</f>
        <v>1.1327614642127254E-2</v>
      </c>
      <c r="BD38" s="34">
        <f>$M$28/'Fixed data'!$C$7</f>
        <v>1.1327614642127254E-2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1.1401982012222847E-2</v>
      </c>
      <c r="P39" s="34">
        <f>$N$28/'Fixed data'!$C$7</f>
        <v>1.1401982012222847E-2</v>
      </c>
      <c r="Q39" s="34">
        <f>$N$28/'Fixed data'!$C$7</f>
        <v>1.1401982012222847E-2</v>
      </c>
      <c r="R39" s="34">
        <f>$N$28/'Fixed data'!$C$7</f>
        <v>1.1401982012222847E-2</v>
      </c>
      <c r="S39" s="34">
        <f>$N$28/'Fixed data'!$C$7</f>
        <v>1.1401982012222847E-2</v>
      </c>
      <c r="T39" s="34">
        <f>$N$28/'Fixed data'!$C$7</f>
        <v>1.1401982012222847E-2</v>
      </c>
      <c r="U39" s="34">
        <f>$N$28/'Fixed data'!$C$7</f>
        <v>1.1401982012222847E-2</v>
      </c>
      <c r="V39" s="34">
        <f>$N$28/'Fixed data'!$C$7</f>
        <v>1.1401982012222847E-2</v>
      </c>
      <c r="W39" s="34">
        <f>$N$28/'Fixed data'!$C$7</f>
        <v>1.1401982012222847E-2</v>
      </c>
      <c r="X39" s="34">
        <f>$N$28/'Fixed data'!$C$7</f>
        <v>1.1401982012222847E-2</v>
      </c>
      <c r="Y39" s="34">
        <f>$N$28/'Fixed data'!$C$7</f>
        <v>1.1401982012222847E-2</v>
      </c>
      <c r="Z39" s="34">
        <f>$N$28/'Fixed data'!$C$7</f>
        <v>1.1401982012222847E-2</v>
      </c>
      <c r="AA39" s="34">
        <f>$N$28/'Fixed data'!$C$7</f>
        <v>1.1401982012222847E-2</v>
      </c>
      <c r="AB39" s="34">
        <f>$N$28/'Fixed data'!$C$7</f>
        <v>1.1401982012222847E-2</v>
      </c>
      <c r="AC39" s="34">
        <f>$N$28/'Fixed data'!$C$7</f>
        <v>1.1401982012222847E-2</v>
      </c>
      <c r="AD39" s="34">
        <f>$N$28/'Fixed data'!$C$7</f>
        <v>1.1401982012222847E-2</v>
      </c>
      <c r="AE39" s="34">
        <f>$N$28/'Fixed data'!$C$7</f>
        <v>1.1401982012222847E-2</v>
      </c>
      <c r="AF39" s="34">
        <f>$N$28/'Fixed data'!$C$7</f>
        <v>1.1401982012222847E-2</v>
      </c>
      <c r="AG39" s="34">
        <f>$N$28/'Fixed data'!$C$7</f>
        <v>1.1401982012222847E-2</v>
      </c>
      <c r="AH39" s="34">
        <f>$N$28/'Fixed data'!$C$7</f>
        <v>1.1401982012222847E-2</v>
      </c>
      <c r="AI39" s="34">
        <f>$N$28/'Fixed data'!$C$7</f>
        <v>1.1401982012222847E-2</v>
      </c>
      <c r="AJ39" s="34">
        <f>$N$28/'Fixed data'!$C$7</f>
        <v>1.1401982012222847E-2</v>
      </c>
      <c r="AK39" s="34">
        <f>$N$28/'Fixed data'!$C$7</f>
        <v>1.1401982012222847E-2</v>
      </c>
      <c r="AL39" s="34">
        <f>$N$28/'Fixed data'!$C$7</f>
        <v>1.1401982012222847E-2</v>
      </c>
      <c r="AM39" s="34">
        <f>$N$28/'Fixed data'!$C$7</f>
        <v>1.1401982012222847E-2</v>
      </c>
      <c r="AN39" s="34">
        <f>$N$28/'Fixed data'!$C$7</f>
        <v>1.1401982012222847E-2</v>
      </c>
      <c r="AO39" s="34">
        <f>$N$28/'Fixed data'!$C$7</f>
        <v>1.1401982012222847E-2</v>
      </c>
      <c r="AP39" s="34">
        <f>$N$28/'Fixed data'!$C$7</f>
        <v>1.1401982012222847E-2</v>
      </c>
      <c r="AQ39" s="34">
        <f>$N$28/'Fixed data'!$C$7</f>
        <v>1.1401982012222847E-2</v>
      </c>
      <c r="AR39" s="34">
        <f>$N$28/'Fixed data'!$C$7</f>
        <v>1.1401982012222847E-2</v>
      </c>
      <c r="AS39" s="34">
        <f>$N$28/'Fixed data'!$C$7</f>
        <v>1.1401982012222847E-2</v>
      </c>
      <c r="AT39" s="34">
        <f>$N$28/'Fixed data'!$C$7</f>
        <v>1.1401982012222847E-2</v>
      </c>
      <c r="AU39" s="34">
        <f>$N$28/'Fixed data'!$C$7</f>
        <v>1.1401982012222847E-2</v>
      </c>
      <c r="AV39" s="34">
        <f>$N$28/'Fixed data'!$C$7</f>
        <v>1.1401982012222847E-2</v>
      </c>
      <c r="AW39" s="34">
        <f>$N$28/'Fixed data'!$C$7</f>
        <v>1.1401982012222847E-2</v>
      </c>
      <c r="AX39" s="34">
        <f>$N$28/'Fixed data'!$C$7</f>
        <v>1.1401982012222847E-2</v>
      </c>
      <c r="AY39" s="34">
        <f>$N$28/'Fixed data'!$C$7</f>
        <v>1.1401982012222847E-2</v>
      </c>
      <c r="AZ39" s="34">
        <f>$N$28/'Fixed data'!$C$7</f>
        <v>1.1401982012222847E-2</v>
      </c>
      <c r="BA39" s="34">
        <f>$N$28/'Fixed data'!$C$7</f>
        <v>1.1401982012222847E-2</v>
      </c>
      <c r="BB39" s="34">
        <f>$N$28/'Fixed data'!$C$7</f>
        <v>1.1401982012222847E-2</v>
      </c>
      <c r="BC39" s="34">
        <f>$N$28/'Fixed data'!$C$7</f>
        <v>1.1401982012222847E-2</v>
      </c>
      <c r="BD39" s="34">
        <f>$N$28/'Fixed data'!$C$7</f>
        <v>1.1401982012222847E-2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1.1459284638131605E-2</v>
      </c>
      <c r="Q40" s="34">
        <f>$O$28/'Fixed data'!$C$7</f>
        <v>1.1459284638131605E-2</v>
      </c>
      <c r="R40" s="34">
        <f>$O$28/'Fixed data'!$C$7</f>
        <v>1.1459284638131605E-2</v>
      </c>
      <c r="S40" s="34">
        <f>$O$28/'Fixed data'!$C$7</f>
        <v>1.1459284638131605E-2</v>
      </c>
      <c r="T40" s="34">
        <f>$O$28/'Fixed data'!$C$7</f>
        <v>1.1459284638131605E-2</v>
      </c>
      <c r="U40" s="34">
        <f>$O$28/'Fixed data'!$C$7</f>
        <v>1.1459284638131605E-2</v>
      </c>
      <c r="V40" s="34">
        <f>$O$28/'Fixed data'!$C$7</f>
        <v>1.1459284638131605E-2</v>
      </c>
      <c r="W40" s="34">
        <f>$O$28/'Fixed data'!$C$7</f>
        <v>1.1459284638131605E-2</v>
      </c>
      <c r="X40" s="34">
        <f>$O$28/'Fixed data'!$C$7</f>
        <v>1.1459284638131605E-2</v>
      </c>
      <c r="Y40" s="34">
        <f>$O$28/'Fixed data'!$C$7</f>
        <v>1.1459284638131605E-2</v>
      </c>
      <c r="Z40" s="34">
        <f>$O$28/'Fixed data'!$C$7</f>
        <v>1.1459284638131605E-2</v>
      </c>
      <c r="AA40" s="34">
        <f>$O$28/'Fixed data'!$C$7</f>
        <v>1.1459284638131605E-2</v>
      </c>
      <c r="AB40" s="34">
        <f>$O$28/'Fixed data'!$C$7</f>
        <v>1.1459284638131605E-2</v>
      </c>
      <c r="AC40" s="34">
        <f>$O$28/'Fixed data'!$C$7</f>
        <v>1.1459284638131605E-2</v>
      </c>
      <c r="AD40" s="34">
        <f>$O$28/'Fixed data'!$C$7</f>
        <v>1.1459284638131605E-2</v>
      </c>
      <c r="AE40" s="34">
        <f>$O$28/'Fixed data'!$C$7</f>
        <v>1.1459284638131605E-2</v>
      </c>
      <c r="AF40" s="34">
        <f>$O$28/'Fixed data'!$C$7</f>
        <v>1.1459284638131605E-2</v>
      </c>
      <c r="AG40" s="34">
        <f>$O$28/'Fixed data'!$C$7</f>
        <v>1.1459284638131605E-2</v>
      </c>
      <c r="AH40" s="34">
        <f>$O$28/'Fixed data'!$C$7</f>
        <v>1.1459284638131605E-2</v>
      </c>
      <c r="AI40" s="34">
        <f>$O$28/'Fixed data'!$C$7</f>
        <v>1.1459284638131605E-2</v>
      </c>
      <c r="AJ40" s="34">
        <f>$O$28/'Fixed data'!$C$7</f>
        <v>1.1459284638131605E-2</v>
      </c>
      <c r="AK40" s="34">
        <f>$O$28/'Fixed data'!$C$7</f>
        <v>1.1459284638131605E-2</v>
      </c>
      <c r="AL40" s="34">
        <f>$O$28/'Fixed data'!$C$7</f>
        <v>1.1459284638131605E-2</v>
      </c>
      <c r="AM40" s="34">
        <f>$O$28/'Fixed data'!$C$7</f>
        <v>1.1459284638131605E-2</v>
      </c>
      <c r="AN40" s="34">
        <f>$O$28/'Fixed data'!$C$7</f>
        <v>1.1459284638131605E-2</v>
      </c>
      <c r="AO40" s="34">
        <f>$O$28/'Fixed data'!$C$7</f>
        <v>1.1459284638131605E-2</v>
      </c>
      <c r="AP40" s="34">
        <f>$O$28/'Fixed data'!$C$7</f>
        <v>1.1459284638131605E-2</v>
      </c>
      <c r="AQ40" s="34">
        <f>$O$28/'Fixed data'!$C$7</f>
        <v>1.1459284638131605E-2</v>
      </c>
      <c r="AR40" s="34">
        <f>$O$28/'Fixed data'!$C$7</f>
        <v>1.1459284638131605E-2</v>
      </c>
      <c r="AS40" s="34">
        <f>$O$28/'Fixed data'!$C$7</f>
        <v>1.1459284638131605E-2</v>
      </c>
      <c r="AT40" s="34">
        <f>$O$28/'Fixed data'!$C$7</f>
        <v>1.1459284638131605E-2</v>
      </c>
      <c r="AU40" s="34">
        <f>$O$28/'Fixed data'!$C$7</f>
        <v>1.1459284638131605E-2</v>
      </c>
      <c r="AV40" s="34">
        <f>$O$28/'Fixed data'!$C$7</f>
        <v>1.1459284638131605E-2</v>
      </c>
      <c r="AW40" s="34">
        <f>$O$28/'Fixed data'!$C$7</f>
        <v>1.1459284638131605E-2</v>
      </c>
      <c r="AX40" s="34">
        <f>$O$28/'Fixed data'!$C$7</f>
        <v>1.1459284638131605E-2</v>
      </c>
      <c r="AY40" s="34">
        <f>$O$28/'Fixed data'!$C$7</f>
        <v>1.1459284638131605E-2</v>
      </c>
      <c r="AZ40" s="34">
        <f>$O$28/'Fixed data'!$C$7</f>
        <v>1.1459284638131605E-2</v>
      </c>
      <c r="BA40" s="34">
        <f>$O$28/'Fixed data'!$C$7</f>
        <v>1.1459284638131605E-2</v>
      </c>
      <c r="BB40" s="34">
        <f>$O$28/'Fixed data'!$C$7</f>
        <v>1.1459284638131605E-2</v>
      </c>
      <c r="BC40" s="34">
        <f>$O$28/'Fixed data'!$C$7</f>
        <v>1.1459284638131605E-2</v>
      </c>
      <c r="BD40" s="34">
        <f>$O$28/'Fixed data'!$C$7</f>
        <v>1.1459284638131605E-2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1.1501671636096033E-2</v>
      </c>
      <c r="R41" s="34">
        <f>$P$28/'Fixed data'!$C$7</f>
        <v>1.1501671636096033E-2</v>
      </c>
      <c r="S41" s="34">
        <f>$P$28/'Fixed data'!$C$7</f>
        <v>1.1501671636096033E-2</v>
      </c>
      <c r="T41" s="34">
        <f>$P$28/'Fixed data'!$C$7</f>
        <v>1.1501671636096033E-2</v>
      </c>
      <c r="U41" s="34">
        <f>$P$28/'Fixed data'!$C$7</f>
        <v>1.1501671636096033E-2</v>
      </c>
      <c r="V41" s="34">
        <f>$P$28/'Fixed data'!$C$7</f>
        <v>1.1501671636096033E-2</v>
      </c>
      <c r="W41" s="34">
        <f>$P$28/'Fixed data'!$C$7</f>
        <v>1.1501671636096033E-2</v>
      </c>
      <c r="X41" s="34">
        <f>$P$28/'Fixed data'!$C$7</f>
        <v>1.1501671636096033E-2</v>
      </c>
      <c r="Y41" s="34">
        <f>$P$28/'Fixed data'!$C$7</f>
        <v>1.1501671636096033E-2</v>
      </c>
      <c r="Z41" s="34">
        <f>$P$28/'Fixed data'!$C$7</f>
        <v>1.1501671636096033E-2</v>
      </c>
      <c r="AA41" s="34">
        <f>$P$28/'Fixed data'!$C$7</f>
        <v>1.1501671636096033E-2</v>
      </c>
      <c r="AB41" s="34">
        <f>$P$28/'Fixed data'!$C$7</f>
        <v>1.1501671636096033E-2</v>
      </c>
      <c r="AC41" s="34">
        <f>$P$28/'Fixed data'!$C$7</f>
        <v>1.1501671636096033E-2</v>
      </c>
      <c r="AD41" s="34">
        <f>$P$28/'Fixed data'!$C$7</f>
        <v>1.1501671636096033E-2</v>
      </c>
      <c r="AE41" s="34">
        <f>$P$28/'Fixed data'!$C$7</f>
        <v>1.1501671636096033E-2</v>
      </c>
      <c r="AF41" s="34">
        <f>$P$28/'Fixed data'!$C$7</f>
        <v>1.1501671636096033E-2</v>
      </c>
      <c r="AG41" s="34">
        <f>$P$28/'Fixed data'!$C$7</f>
        <v>1.1501671636096033E-2</v>
      </c>
      <c r="AH41" s="34">
        <f>$P$28/'Fixed data'!$C$7</f>
        <v>1.1501671636096033E-2</v>
      </c>
      <c r="AI41" s="34">
        <f>$P$28/'Fixed data'!$C$7</f>
        <v>1.1501671636096033E-2</v>
      </c>
      <c r="AJ41" s="34">
        <f>$P$28/'Fixed data'!$C$7</f>
        <v>1.1501671636096033E-2</v>
      </c>
      <c r="AK41" s="34">
        <f>$P$28/'Fixed data'!$C$7</f>
        <v>1.1501671636096033E-2</v>
      </c>
      <c r="AL41" s="34">
        <f>$P$28/'Fixed data'!$C$7</f>
        <v>1.1501671636096033E-2</v>
      </c>
      <c r="AM41" s="34">
        <f>$P$28/'Fixed data'!$C$7</f>
        <v>1.1501671636096033E-2</v>
      </c>
      <c r="AN41" s="34">
        <f>$P$28/'Fixed data'!$C$7</f>
        <v>1.1501671636096033E-2</v>
      </c>
      <c r="AO41" s="34">
        <f>$P$28/'Fixed data'!$C$7</f>
        <v>1.1501671636096033E-2</v>
      </c>
      <c r="AP41" s="34">
        <f>$P$28/'Fixed data'!$C$7</f>
        <v>1.1501671636096033E-2</v>
      </c>
      <c r="AQ41" s="34">
        <f>$P$28/'Fixed data'!$C$7</f>
        <v>1.1501671636096033E-2</v>
      </c>
      <c r="AR41" s="34">
        <f>$P$28/'Fixed data'!$C$7</f>
        <v>1.1501671636096033E-2</v>
      </c>
      <c r="AS41" s="34">
        <f>$P$28/'Fixed data'!$C$7</f>
        <v>1.1501671636096033E-2</v>
      </c>
      <c r="AT41" s="34">
        <f>$P$28/'Fixed data'!$C$7</f>
        <v>1.1501671636096033E-2</v>
      </c>
      <c r="AU41" s="34">
        <f>$P$28/'Fixed data'!$C$7</f>
        <v>1.1501671636096033E-2</v>
      </c>
      <c r="AV41" s="34">
        <f>$P$28/'Fixed data'!$C$7</f>
        <v>1.1501671636096033E-2</v>
      </c>
      <c r="AW41" s="34">
        <f>$P$28/'Fixed data'!$C$7</f>
        <v>1.1501671636096033E-2</v>
      </c>
      <c r="AX41" s="34">
        <f>$P$28/'Fixed data'!$C$7</f>
        <v>1.1501671636096033E-2</v>
      </c>
      <c r="AY41" s="34">
        <f>$P$28/'Fixed data'!$C$7</f>
        <v>1.1501671636096033E-2</v>
      </c>
      <c r="AZ41" s="34">
        <f>$P$28/'Fixed data'!$C$7</f>
        <v>1.1501671636096033E-2</v>
      </c>
      <c r="BA41" s="34">
        <f>$P$28/'Fixed data'!$C$7</f>
        <v>1.1501671636096033E-2</v>
      </c>
      <c r="BB41" s="34">
        <f>$P$28/'Fixed data'!$C$7</f>
        <v>1.1501671636096033E-2</v>
      </c>
      <c r="BC41" s="34">
        <f>$P$28/'Fixed data'!$C$7</f>
        <v>1.1501671636096033E-2</v>
      </c>
      <c r="BD41" s="34">
        <f>$P$28/'Fixed data'!$C$7</f>
        <v>1.1501671636096033E-2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1.1520572621873117E-2</v>
      </c>
      <c r="S42" s="34">
        <f>$Q$28/'Fixed data'!$C$7</f>
        <v>1.1520572621873117E-2</v>
      </c>
      <c r="T42" s="34">
        <f>$Q$28/'Fixed data'!$C$7</f>
        <v>1.1520572621873117E-2</v>
      </c>
      <c r="U42" s="34">
        <f>$Q$28/'Fixed data'!$C$7</f>
        <v>1.1520572621873117E-2</v>
      </c>
      <c r="V42" s="34">
        <f>$Q$28/'Fixed data'!$C$7</f>
        <v>1.1520572621873117E-2</v>
      </c>
      <c r="W42" s="34">
        <f>$Q$28/'Fixed data'!$C$7</f>
        <v>1.1520572621873117E-2</v>
      </c>
      <c r="X42" s="34">
        <f>$Q$28/'Fixed data'!$C$7</f>
        <v>1.1520572621873117E-2</v>
      </c>
      <c r="Y42" s="34">
        <f>$Q$28/'Fixed data'!$C$7</f>
        <v>1.1520572621873117E-2</v>
      </c>
      <c r="Z42" s="34">
        <f>$Q$28/'Fixed data'!$C$7</f>
        <v>1.1520572621873117E-2</v>
      </c>
      <c r="AA42" s="34">
        <f>$Q$28/'Fixed data'!$C$7</f>
        <v>1.1520572621873117E-2</v>
      </c>
      <c r="AB42" s="34">
        <f>$Q$28/'Fixed data'!$C$7</f>
        <v>1.1520572621873117E-2</v>
      </c>
      <c r="AC42" s="34">
        <f>$Q$28/'Fixed data'!$C$7</f>
        <v>1.1520572621873117E-2</v>
      </c>
      <c r="AD42" s="34">
        <f>$Q$28/'Fixed data'!$C$7</f>
        <v>1.1520572621873117E-2</v>
      </c>
      <c r="AE42" s="34">
        <f>$Q$28/'Fixed data'!$C$7</f>
        <v>1.1520572621873117E-2</v>
      </c>
      <c r="AF42" s="34">
        <f>$Q$28/'Fixed data'!$C$7</f>
        <v>1.1520572621873117E-2</v>
      </c>
      <c r="AG42" s="34">
        <f>$Q$28/'Fixed data'!$C$7</f>
        <v>1.1520572621873117E-2</v>
      </c>
      <c r="AH42" s="34">
        <f>$Q$28/'Fixed data'!$C$7</f>
        <v>1.1520572621873117E-2</v>
      </c>
      <c r="AI42" s="34">
        <f>$Q$28/'Fixed data'!$C$7</f>
        <v>1.1520572621873117E-2</v>
      </c>
      <c r="AJ42" s="34">
        <f>$Q$28/'Fixed data'!$C$7</f>
        <v>1.1520572621873117E-2</v>
      </c>
      <c r="AK42" s="34">
        <f>$Q$28/'Fixed data'!$C$7</f>
        <v>1.1520572621873117E-2</v>
      </c>
      <c r="AL42" s="34">
        <f>$Q$28/'Fixed data'!$C$7</f>
        <v>1.1520572621873117E-2</v>
      </c>
      <c r="AM42" s="34">
        <f>$Q$28/'Fixed data'!$C$7</f>
        <v>1.1520572621873117E-2</v>
      </c>
      <c r="AN42" s="34">
        <f>$Q$28/'Fixed data'!$C$7</f>
        <v>1.1520572621873117E-2</v>
      </c>
      <c r="AO42" s="34">
        <f>$Q$28/'Fixed data'!$C$7</f>
        <v>1.1520572621873117E-2</v>
      </c>
      <c r="AP42" s="34">
        <f>$Q$28/'Fixed data'!$C$7</f>
        <v>1.1520572621873117E-2</v>
      </c>
      <c r="AQ42" s="34">
        <f>$Q$28/'Fixed data'!$C$7</f>
        <v>1.1520572621873117E-2</v>
      </c>
      <c r="AR42" s="34">
        <f>$Q$28/'Fixed data'!$C$7</f>
        <v>1.1520572621873117E-2</v>
      </c>
      <c r="AS42" s="34">
        <f>$Q$28/'Fixed data'!$C$7</f>
        <v>1.1520572621873117E-2</v>
      </c>
      <c r="AT42" s="34">
        <f>$Q$28/'Fixed data'!$C$7</f>
        <v>1.1520572621873117E-2</v>
      </c>
      <c r="AU42" s="34">
        <f>$Q$28/'Fixed data'!$C$7</f>
        <v>1.1520572621873117E-2</v>
      </c>
      <c r="AV42" s="34">
        <f>$Q$28/'Fixed data'!$C$7</f>
        <v>1.1520572621873117E-2</v>
      </c>
      <c r="AW42" s="34">
        <f>$Q$28/'Fixed data'!$C$7</f>
        <v>1.1520572621873117E-2</v>
      </c>
      <c r="AX42" s="34">
        <f>$Q$28/'Fixed data'!$C$7</f>
        <v>1.1520572621873117E-2</v>
      </c>
      <c r="AY42" s="34">
        <f>$Q$28/'Fixed data'!$C$7</f>
        <v>1.1520572621873117E-2</v>
      </c>
      <c r="AZ42" s="34">
        <f>$Q$28/'Fixed data'!$C$7</f>
        <v>1.1520572621873117E-2</v>
      </c>
      <c r="BA42" s="34">
        <f>$Q$28/'Fixed data'!$C$7</f>
        <v>1.1520572621873117E-2</v>
      </c>
      <c r="BB42" s="34">
        <f>$Q$28/'Fixed data'!$C$7</f>
        <v>1.1520572621873117E-2</v>
      </c>
      <c r="BC42" s="34">
        <f>$Q$28/'Fixed data'!$C$7</f>
        <v>1.1520572621873117E-2</v>
      </c>
      <c r="BD42" s="34">
        <f>$Q$28/'Fixed data'!$C$7</f>
        <v>1.1520572621873117E-2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1.1520572621873117E-2</v>
      </c>
      <c r="T43" s="34">
        <f>$R$28/'Fixed data'!$C$7</f>
        <v>1.1520572621873117E-2</v>
      </c>
      <c r="U43" s="34">
        <f>$R$28/'Fixed data'!$C$7</f>
        <v>1.1520572621873117E-2</v>
      </c>
      <c r="V43" s="34">
        <f>$R$28/'Fixed data'!$C$7</f>
        <v>1.1520572621873117E-2</v>
      </c>
      <c r="W43" s="34">
        <f>$R$28/'Fixed data'!$C$7</f>
        <v>1.1520572621873117E-2</v>
      </c>
      <c r="X43" s="34">
        <f>$R$28/'Fixed data'!$C$7</f>
        <v>1.1520572621873117E-2</v>
      </c>
      <c r="Y43" s="34">
        <f>$R$28/'Fixed data'!$C$7</f>
        <v>1.1520572621873117E-2</v>
      </c>
      <c r="Z43" s="34">
        <f>$R$28/'Fixed data'!$C$7</f>
        <v>1.1520572621873117E-2</v>
      </c>
      <c r="AA43" s="34">
        <f>$R$28/'Fixed data'!$C$7</f>
        <v>1.1520572621873117E-2</v>
      </c>
      <c r="AB43" s="34">
        <f>$R$28/'Fixed data'!$C$7</f>
        <v>1.1520572621873117E-2</v>
      </c>
      <c r="AC43" s="34">
        <f>$R$28/'Fixed data'!$C$7</f>
        <v>1.1520572621873117E-2</v>
      </c>
      <c r="AD43" s="34">
        <f>$R$28/'Fixed data'!$C$7</f>
        <v>1.1520572621873117E-2</v>
      </c>
      <c r="AE43" s="34">
        <f>$R$28/'Fixed data'!$C$7</f>
        <v>1.1520572621873117E-2</v>
      </c>
      <c r="AF43" s="34">
        <f>$R$28/'Fixed data'!$C$7</f>
        <v>1.1520572621873117E-2</v>
      </c>
      <c r="AG43" s="34">
        <f>$R$28/'Fixed data'!$C$7</f>
        <v>1.1520572621873117E-2</v>
      </c>
      <c r="AH43" s="34">
        <f>$R$28/'Fixed data'!$C$7</f>
        <v>1.1520572621873117E-2</v>
      </c>
      <c r="AI43" s="34">
        <f>$R$28/'Fixed data'!$C$7</f>
        <v>1.1520572621873117E-2</v>
      </c>
      <c r="AJ43" s="34">
        <f>$R$28/'Fixed data'!$C$7</f>
        <v>1.1520572621873117E-2</v>
      </c>
      <c r="AK43" s="34">
        <f>$R$28/'Fixed data'!$C$7</f>
        <v>1.1520572621873117E-2</v>
      </c>
      <c r="AL43" s="34">
        <f>$R$28/'Fixed data'!$C$7</f>
        <v>1.1520572621873117E-2</v>
      </c>
      <c r="AM43" s="34">
        <f>$R$28/'Fixed data'!$C$7</f>
        <v>1.1520572621873117E-2</v>
      </c>
      <c r="AN43" s="34">
        <f>$R$28/'Fixed data'!$C$7</f>
        <v>1.1520572621873117E-2</v>
      </c>
      <c r="AO43" s="34">
        <f>$R$28/'Fixed data'!$C$7</f>
        <v>1.1520572621873117E-2</v>
      </c>
      <c r="AP43" s="34">
        <f>$R$28/'Fixed data'!$C$7</f>
        <v>1.1520572621873117E-2</v>
      </c>
      <c r="AQ43" s="34">
        <f>$R$28/'Fixed data'!$C$7</f>
        <v>1.1520572621873117E-2</v>
      </c>
      <c r="AR43" s="34">
        <f>$R$28/'Fixed data'!$C$7</f>
        <v>1.1520572621873117E-2</v>
      </c>
      <c r="AS43" s="34">
        <f>$R$28/'Fixed data'!$C$7</f>
        <v>1.1520572621873117E-2</v>
      </c>
      <c r="AT43" s="34">
        <f>$R$28/'Fixed data'!$C$7</f>
        <v>1.1520572621873117E-2</v>
      </c>
      <c r="AU43" s="34">
        <f>$R$28/'Fixed data'!$C$7</f>
        <v>1.1520572621873117E-2</v>
      </c>
      <c r="AV43" s="34">
        <f>$R$28/'Fixed data'!$C$7</f>
        <v>1.1520572621873117E-2</v>
      </c>
      <c r="AW43" s="34">
        <f>$R$28/'Fixed data'!$C$7</f>
        <v>1.1520572621873117E-2</v>
      </c>
      <c r="AX43" s="34">
        <f>$R$28/'Fixed data'!$C$7</f>
        <v>1.1520572621873117E-2</v>
      </c>
      <c r="AY43" s="34">
        <f>$R$28/'Fixed data'!$C$7</f>
        <v>1.1520572621873117E-2</v>
      </c>
      <c r="AZ43" s="34">
        <f>$R$28/'Fixed data'!$C$7</f>
        <v>1.1520572621873117E-2</v>
      </c>
      <c r="BA43" s="34">
        <f>$R$28/'Fixed data'!$C$7</f>
        <v>1.1520572621873117E-2</v>
      </c>
      <c r="BB43" s="34">
        <f>$R$28/'Fixed data'!$C$7</f>
        <v>1.1520572621873117E-2</v>
      </c>
      <c r="BC43" s="34">
        <f>$R$28/'Fixed data'!$C$7</f>
        <v>1.1520572621873117E-2</v>
      </c>
      <c r="BD43" s="34">
        <f>$R$28/'Fixed data'!$C$7</f>
        <v>1.1520572621873117E-2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1.1520572621873117E-2</v>
      </c>
      <c r="U44" s="34">
        <f>$S$28/'Fixed data'!$C$7</f>
        <v>1.1520572621873117E-2</v>
      </c>
      <c r="V44" s="34">
        <f>$S$28/'Fixed data'!$C$7</f>
        <v>1.1520572621873117E-2</v>
      </c>
      <c r="W44" s="34">
        <f>$S$28/'Fixed data'!$C$7</f>
        <v>1.1520572621873117E-2</v>
      </c>
      <c r="X44" s="34">
        <f>$S$28/'Fixed data'!$C$7</f>
        <v>1.1520572621873117E-2</v>
      </c>
      <c r="Y44" s="34">
        <f>$S$28/'Fixed data'!$C$7</f>
        <v>1.1520572621873117E-2</v>
      </c>
      <c r="Z44" s="34">
        <f>$S$28/'Fixed data'!$C$7</f>
        <v>1.1520572621873117E-2</v>
      </c>
      <c r="AA44" s="34">
        <f>$S$28/'Fixed data'!$C$7</f>
        <v>1.1520572621873117E-2</v>
      </c>
      <c r="AB44" s="34">
        <f>$S$28/'Fixed data'!$C$7</f>
        <v>1.1520572621873117E-2</v>
      </c>
      <c r="AC44" s="34">
        <f>$S$28/'Fixed data'!$C$7</f>
        <v>1.1520572621873117E-2</v>
      </c>
      <c r="AD44" s="34">
        <f>$S$28/'Fixed data'!$C$7</f>
        <v>1.1520572621873117E-2</v>
      </c>
      <c r="AE44" s="34">
        <f>$S$28/'Fixed data'!$C$7</f>
        <v>1.1520572621873117E-2</v>
      </c>
      <c r="AF44" s="34">
        <f>$S$28/'Fixed data'!$C$7</f>
        <v>1.1520572621873117E-2</v>
      </c>
      <c r="AG44" s="34">
        <f>$S$28/'Fixed data'!$C$7</f>
        <v>1.1520572621873117E-2</v>
      </c>
      <c r="AH44" s="34">
        <f>$S$28/'Fixed data'!$C$7</f>
        <v>1.1520572621873117E-2</v>
      </c>
      <c r="AI44" s="34">
        <f>$S$28/'Fixed data'!$C$7</f>
        <v>1.1520572621873117E-2</v>
      </c>
      <c r="AJ44" s="34">
        <f>$S$28/'Fixed data'!$C$7</f>
        <v>1.1520572621873117E-2</v>
      </c>
      <c r="AK44" s="34">
        <f>$S$28/'Fixed data'!$C$7</f>
        <v>1.1520572621873117E-2</v>
      </c>
      <c r="AL44" s="34">
        <f>$S$28/'Fixed data'!$C$7</f>
        <v>1.1520572621873117E-2</v>
      </c>
      <c r="AM44" s="34">
        <f>$S$28/'Fixed data'!$C$7</f>
        <v>1.1520572621873117E-2</v>
      </c>
      <c r="AN44" s="34">
        <f>$S$28/'Fixed data'!$C$7</f>
        <v>1.1520572621873117E-2</v>
      </c>
      <c r="AO44" s="34">
        <f>$S$28/'Fixed data'!$C$7</f>
        <v>1.1520572621873117E-2</v>
      </c>
      <c r="AP44" s="34">
        <f>$S$28/'Fixed data'!$C$7</f>
        <v>1.1520572621873117E-2</v>
      </c>
      <c r="AQ44" s="34">
        <f>$S$28/'Fixed data'!$C$7</f>
        <v>1.1520572621873117E-2</v>
      </c>
      <c r="AR44" s="34">
        <f>$S$28/'Fixed data'!$C$7</f>
        <v>1.1520572621873117E-2</v>
      </c>
      <c r="AS44" s="34">
        <f>$S$28/'Fixed data'!$C$7</f>
        <v>1.1520572621873117E-2</v>
      </c>
      <c r="AT44" s="34">
        <f>$S$28/'Fixed data'!$C$7</f>
        <v>1.1520572621873117E-2</v>
      </c>
      <c r="AU44" s="34">
        <f>$S$28/'Fixed data'!$C$7</f>
        <v>1.1520572621873117E-2</v>
      </c>
      <c r="AV44" s="34">
        <f>$S$28/'Fixed data'!$C$7</f>
        <v>1.1520572621873117E-2</v>
      </c>
      <c r="AW44" s="34">
        <f>$S$28/'Fixed data'!$C$7</f>
        <v>1.1520572621873117E-2</v>
      </c>
      <c r="AX44" s="34">
        <f>$S$28/'Fixed data'!$C$7</f>
        <v>1.1520572621873117E-2</v>
      </c>
      <c r="AY44" s="34">
        <f>$S$28/'Fixed data'!$C$7</f>
        <v>1.1520572621873117E-2</v>
      </c>
      <c r="AZ44" s="34">
        <f>$S$28/'Fixed data'!$C$7</f>
        <v>1.1520572621873117E-2</v>
      </c>
      <c r="BA44" s="34">
        <f>$S$28/'Fixed data'!$C$7</f>
        <v>1.1520572621873117E-2</v>
      </c>
      <c r="BB44" s="34">
        <f>$S$28/'Fixed data'!$C$7</f>
        <v>1.1520572621873117E-2</v>
      </c>
      <c r="BC44" s="34">
        <f>$S$28/'Fixed data'!$C$7</f>
        <v>1.1520572621873117E-2</v>
      </c>
      <c r="BD44" s="34">
        <f>$S$28/'Fixed data'!$C$7</f>
        <v>1.1520572621873117E-2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1.1520572621873117E-2</v>
      </c>
      <c r="V45" s="34">
        <f>$T$28/'Fixed data'!$C$7</f>
        <v>1.1520572621873117E-2</v>
      </c>
      <c r="W45" s="34">
        <f>$T$28/'Fixed data'!$C$7</f>
        <v>1.1520572621873117E-2</v>
      </c>
      <c r="X45" s="34">
        <f>$T$28/'Fixed data'!$C$7</f>
        <v>1.1520572621873117E-2</v>
      </c>
      <c r="Y45" s="34">
        <f>$T$28/'Fixed data'!$C$7</f>
        <v>1.1520572621873117E-2</v>
      </c>
      <c r="Z45" s="34">
        <f>$T$28/'Fixed data'!$C$7</f>
        <v>1.1520572621873117E-2</v>
      </c>
      <c r="AA45" s="34">
        <f>$T$28/'Fixed data'!$C$7</f>
        <v>1.1520572621873117E-2</v>
      </c>
      <c r="AB45" s="34">
        <f>$T$28/'Fixed data'!$C$7</f>
        <v>1.1520572621873117E-2</v>
      </c>
      <c r="AC45" s="34">
        <f>$T$28/'Fixed data'!$C$7</f>
        <v>1.1520572621873117E-2</v>
      </c>
      <c r="AD45" s="34">
        <f>$T$28/'Fixed data'!$C$7</f>
        <v>1.1520572621873117E-2</v>
      </c>
      <c r="AE45" s="34">
        <f>$T$28/'Fixed data'!$C$7</f>
        <v>1.1520572621873117E-2</v>
      </c>
      <c r="AF45" s="34">
        <f>$T$28/'Fixed data'!$C$7</f>
        <v>1.1520572621873117E-2</v>
      </c>
      <c r="AG45" s="34">
        <f>$T$28/'Fixed data'!$C$7</f>
        <v>1.1520572621873117E-2</v>
      </c>
      <c r="AH45" s="34">
        <f>$T$28/'Fixed data'!$C$7</f>
        <v>1.1520572621873117E-2</v>
      </c>
      <c r="AI45" s="34">
        <f>$T$28/'Fixed data'!$C$7</f>
        <v>1.1520572621873117E-2</v>
      </c>
      <c r="AJ45" s="34">
        <f>$T$28/'Fixed data'!$C$7</f>
        <v>1.1520572621873117E-2</v>
      </c>
      <c r="AK45" s="34">
        <f>$T$28/'Fixed data'!$C$7</f>
        <v>1.1520572621873117E-2</v>
      </c>
      <c r="AL45" s="34">
        <f>$T$28/'Fixed data'!$C$7</f>
        <v>1.1520572621873117E-2</v>
      </c>
      <c r="AM45" s="34">
        <f>$T$28/'Fixed data'!$C$7</f>
        <v>1.1520572621873117E-2</v>
      </c>
      <c r="AN45" s="34">
        <f>$T$28/'Fixed data'!$C$7</f>
        <v>1.1520572621873117E-2</v>
      </c>
      <c r="AO45" s="34">
        <f>$T$28/'Fixed data'!$C$7</f>
        <v>1.1520572621873117E-2</v>
      </c>
      <c r="AP45" s="34">
        <f>$T$28/'Fixed data'!$C$7</f>
        <v>1.1520572621873117E-2</v>
      </c>
      <c r="AQ45" s="34">
        <f>$T$28/'Fixed data'!$C$7</f>
        <v>1.1520572621873117E-2</v>
      </c>
      <c r="AR45" s="34">
        <f>$T$28/'Fixed data'!$C$7</f>
        <v>1.1520572621873117E-2</v>
      </c>
      <c r="AS45" s="34">
        <f>$T$28/'Fixed data'!$C$7</f>
        <v>1.1520572621873117E-2</v>
      </c>
      <c r="AT45" s="34">
        <f>$T$28/'Fixed data'!$C$7</f>
        <v>1.1520572621873117E-2</v>
      </c>
      <c r="AU45" s="34">
        <f>$T$28/'Fixed data'!$C$7</f>
        <v>1.1520572621873117E-2</v>
      </c>
      <c r="AV45" s="34">
        <f>$T$28/'Fixed data'!$C$7</f>
        <v>1.1520572621873117E-2</v>
      </c>
      <c r="AW45" s="34">
        <f>$T$28/'Fixed data'!$C$7</f>
        <v>1.1520572621873117E-2</v>
      </c>
      <c r="AX45" s="34">
        <f>$T$28/'Fixed data'!$C$7</f>
        <v>1.1520572621873117E-2</v>
      </c>
      <c r="AY45" s="34">
        <f>$T$28/'Fixed data'!$C$7</f>
        <v>1.1520572621873117E-2</v>
      </c>
      <c r="AZ45" s="34">
        <f>$T$28/'Fixed data'!$C$7</f>
        <v>1.1520572621873117E-2</v>
      </c>
      <c r="BA45" s="34">
        <f>$T$28/'Fixed data'!$C$7</f>
        <v>1.1520572621873117E-2</v>
      </c>
      <c r="BB45" s="34">
        <f>$T$28/'Fixed data'!$C$7</f>
        <v>1.1520572621873117E-2</v>
      </c>
      <c r="BC45" s="34">
        <f>$T$28/'Fixed data'!$C$7</f>
        <v>1.1520572621873117E-2</v>
      </c>
      <c r="BD45" s="34">
        <f>$T$28/'Fixed data'!$C$7</f>
        <v>1.1520572621873117E-2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1.1520572621873117E-2</v>
      </c>
      <c r="W46" s="34">
        <f>$U$28/'Fixed data'!$C$7</f>
        <v>1.1520572621873117E-2</v>
      </c>
      <c r="X46" s="34">
        <f>$U$28/'Fixed data'!$C$7</f>
        <v>1.1520572621873117E-2</v>
      </c>
      <c r="Y46" s="34">
        <f>$U$28/'Fixed data'!$C$7</f>
        <v>1.1520572621873117E-2</v>
      </c>
      <c r="Z46" s="34">
        <f>$U$28/'Fixed data'!$C$7</f>
        <v>1.1520572621873117E-2</v>
      </c>
      <c r="AA46" s="34">
        <f>$U$28/'Fixed data'!$C$7</f>
        <v>1.1520572621873117E-2</v>
      </c>
      <c r="AB46" s="34">
        <f>$U$28/'Fixed data'!$C$7</f>
        <v>1.1520572621873117E-2</v>
      </c>
      <c r="AC46" s="34">
        <f>$U$28/'Fixed data'!$C$7</f>
        <v>1.1520572621873117E-2</v>
      </c>
      <c r="AD46" s="34">
        <f>$U$28/'Fixed data'!$C$7</f>
        <v>1.1520572621873117E-2</v>
      </c>
      <c r="AE46" s="34">
        <f>$U$28/'Fixed data'!$C$7</f>
        <v>1.1520572621873117E-2</v>
      </c>
      <c r="AF46" s="34">
        <f>$U$28/'Fixed data'!$C$7</f>
        <v>1.1520572621873117E-2</v>
      </c>
      <c r="AG46" s="34">
        <f>$U$28/'Fixed data'!$C$7</f>
        <v>1.1520572621873117E-2</v>
      </c>
      <c r="AH46" s="34">
        <f>$U$28/'Fixed data'!$C$7</f>
        <v>1.1520572621873117E-2</v>
      </c>
      <c r="AI46" s="34">
        <f>$U$28/'Fixed data'!$C$7</f>
        <v>1.1520572621873117E-2</v>
      </c>
      <c r="AJ46" s="34">
        <f>$U$28/'Fixed data'!$C$7</f>
        <v>1.1520572621873117E-2</v>
      </c>
      <c r="AK46" s="34">
        <f>$U$28/'Fixed data'!$C$7</f>
        <v>1.1520572621873117E-2</v>
      </c>
      <c r="AL46" s="34">
        <f>$U$28/'Fixed data'!$C$7</f>
        <v>1.1520572621873117E-2</v>
      </c>
      <c r="AM46" s="34">
        <f>$U$28/'Fixed data'!$C$7</f>
        <v>1.1520572621873117E-2</v>
      </c>
      <c r="AN46" s="34">
        <f>$U$28/'Fixed data'!$C$7</f>
        <v>1.1520572621873117E-2</v>
      </c>
      <c r="AO46" s="34">
        <f>$U$28/'Fixed data'!$C$7</f>
        <v>1.1520572621873117E-2</v>
      </c>
      <c r="AP46" s="34">
        <f>$U$28/'Fixed data'!$C$7</f>
        <v>1.1520572621873117E-2</v>
      </c>
      <c r="AQ46" s="34">
        <f>$U$28/'Fixed data'!$C$7</f>
        <v>1.1520572621873117E-2</v>
      </c>
      <c r="AR46" s="34">
        <f>$U$28/'Fixed data'!$C$7</f>
        <v>1.1520572621873117E-2</v>
      </c>
      <c r="AS46" s="34">
        <f>$U$28/'Fixed data'!$C$7</f>
        <v>1.1520572621873117E-2</v>
      </c>
      <c r="AT46" s="34">
        <f>$U$28/'Fixed data'!$C$7</f>
        <v>1.1520572621873117E-2</v>
      </c>
      <c r="AU46" s="34">
        <f>$U$28/'Fixed data'!$C$7</f>
        <v>1.1520572621873117E-2</v>
      </c>
      <c r="AV46" s="34">
        <f>$U$28/'Fixed data'!$C$7</f>
        <v>1.1520572621873117E-2</v>
      </c>
      <c r="AW46" s="34">
        <f>$U$28/'Fixed data'!$C$7</f>
        <v>1.1520572621873117E-2</v>
      </c>
      <c r="AX46" s="34">
        <f>$U$28/'Fixed data'!$C$7</f>
        <v>1.1520572621873117E-2</v>
      </c>
      <c r="AY46" s="34">
        <f>$U$28/'Fixed data'!$C$7</f>
        <v>1.1520572621873117E-2</v>
      </c>
      <c r="AZ46" s="34">
        <f>$U$28/'Fixed data'!$C$7</f>
        <v>1.1520572621873117E-2</v>
      </c>
      <c r="BA46" s="34">
        <f>$U$28/'Fixed data'!$C$7</f>
        <v>1.1520572621873117E-2</v>
      </c>
      <c r="BB46" s="34">
        <f>$U$28/'Fixed data'!$C$7</f>
        <v>1.1520572621873117E-2</v>
      </c>
      <c r="BC46" s="34">
        <f>$U$28/'Fixed data'!$C$7</f>
        <v>1.1520572621873117E-2</v>
      </c>
      <c r="BD46" s="34">
        <f>$U$28/'Fixed data'!$C$7</f>
        <v>1.1520572621873117E-2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1.1520572621873117E-2</v>
      </c>
      <c r="X47" s="34">
        <f>$V$28/'Fixed data'!$C$7</f>
        <v>1.1520572621873117E-2</v>
      </c>
      <c r="Y47" s="34">
        <f>$V$28/'Fixed data'!$C$7</f>
        <v>1.1520572621873117E-2</v>
      </c>
      <c r="Z47" s="34">
        <f>$V$28/'Fixed data'!$C$7</f>
        <v>1.1520572621873117E-2</v>
      </c>
      <c r="AA47" s="34">
        <f>$V$28/'Fixed data'!$C$7</f>
        <v>1.1520572621873117E-2</v>
      </c>
      <c r="AB47" s="34">
        <f>$V$28/'Fixed data'!$C$7</f>
        <v>1.1520572621873117E-2</v>
      </c>
      <c r="AC47" s="34">
        <f>$V$28/'Fixed data'!$C$7</f>
        <v>1.1520572621873117E-2</v>
      </c>
      <c r="AD47" s="34">
        <f>$V$28/'Fixed data'!$C$7</f>
        <v>1.1520572621873117E-2</v>
      </c>
      <c r="AE47" s="34">
        <f>$V$28/'Fixed data'!$C$7</f>
        <v>1.1520572621873117E-2</v>
      </c>
      <c r="AF47" s="34">
        <f>$V$28/'Fixed data'!$C$7</f>
        <v>1.1520572621873117E-2</v>
      </c>
      <c r="AG47" s="34">
        <f>$V$28/'Fixed data'!$C$7</f>
        <v>1.1520572621873117E-2</v>
      </c>
      <c r="AH47" s="34">
        <f>$V$28/'Fixed data'!$C$7</f>
        <v>1.1520572621873117E-2</v>
      </c>
      <c r="AI47" s="34">
        <f>$V$28/'Fixed data'!$C$7</f>
        <v>1.1520572621873117E-2</v>
      </c>
      <c r="AJ47" s="34">
        <f>$V$28/'Fixed data'!$C$7</f>
        <v>1.1520572621873117E-2</v>
      </c>
      <c r="AK47" s="34">
        <f>$V$28/'Fixed data'!$C$7</f>
        <v>1.1520572621873117E-2</v>
      </c>
      <c r="AL47" s="34">
        <f>$V$28/'Fixed data'!$C$7</f>
        <v>1.1520572621873117E-2</v>
      </c>
      <c r="AM47" s="34">
        <f>$V$28/'Fixed data'!$C$7</f>
        <v>1.1520572621873117E-2</v>
      </c>
      <c r="AN47" s="34">
        <f>$V$28/'Fixed data'!$C$7</f>
        <v>1.1520572621873117E-2</v>
      </c>
      <c r="AO47" s="34">
        <f>$V$28/'Fixed data'!$C$7</f>
        <v>1.1520572621873117E-2</v>
      </c>
      <c r="AP47" s="34">
        <f>$V$28/'Fixed data'!$C$7</f>
        <v>1.1520572621873117E-2</v>
      </c>
      <c r="AQ47" s="34">
        <f>$V$28/'Fixed data'!$C$7</f>
        <v>1.1520572621873117E-2</v>
      </c>
      <c r="AR47" s="34">
        <f>$V$28/'Fixed data'!$C$7</f>
        <v>1.1520572621873117E-2</v>
      </c>
      <c r="AS47" s="34">
        <f>$V$28/'Fixed data'!$C$7</f>
        <v>1.1520572621873117E-2</v>
      </c>
      <c r="AT47" s="34">
        <f>$V$28/'Fixed data'!$C$7</f>
        <v>1.1520572621873117E-2</v>
      </c>
      <c r="AU47" s="34">
        <f>$V$28/'Fixed data'!$C$7</f>
        <v>1.1520572621873117E-2</v>
      </c>
      <c r="AV47" s="34">
        <f>$V$28/'Fixed data'!$C$7</f>
        <v>1.1520572621873117E-2</v>
      </c>
      <c r="AW47" s="34">
        <f>$V$28/'Fixed data'!$C$7</f>
        <v>1.1520572621873117E-2</v>
      </c>
      <c r="AX47" s="34">
        <f>$V$28/'Fixed data'!$C$7</f>
        <v>1.1520572621873117E-2</v>
      </c>
      <c r="AY47" s="34">
        <f>$V$28/'Fixed data'!$C$7</f>
        <v>1.1520572621873117E-2</v>
      </c>
      <c r="AZ47" s="34">
        <f>$V$28/'Fixed data'!$C$7</f>
        <v>1.1520572621873117E-2</v>
      </c>
      <c r="BA47" s="34">
        <f>$V$28/'Fixed data'!$C$7</f>
        <v>1.1520572621873117E-2</v>
      </c>
      <c r="BB47" s="34">
        <f>$V$28/'Fixed data'!$C$7</f>
        <v>1.1520572621873117E-2</v>
      </c>
      <c r="BC47" s="34">
        <f>$V$28/'Fixed data'!$C$7</f>
        <v>1.1520572621873117E-2</v>
      </c>
      <c r="BD47" s="34">
        <f>$V$28/'Fixed data'!$C$7</f>
        <v>1.1520572621873117E-2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1.1520572621873117E-2</v>
      </c>
      <c r="Y48" s="34">
        <f>$W$28/'Fixed data'!$C$7</f>
        <v>1.1520572621873117E-2</v>
      </c>
      <c r="Z48" s="34">
        <f>$W$28/'Fixed data'!$C$7</f>
        <v>1.1520572621873117E-2</v>
      </c>
      <c r="AA48" s="34">
        <f>$W$28/'Fixed data'!$C$7</f>
        <v>1.1520572621873117E-2</v>
      </c>
      <c r="AB48" s="34">
        <f>$W$28/'Fixed data'!$C$7</f>
        <v>1.1520572621873117E-2</v>
      </c>
      <c r="AC48" s="34">
        <f>$W$28/'Fixed data'!$C$7</f>
        <v>1.1520572621873117E-2</v>
      </c>
      <c r="AD48" s="34">
        <f>$W$28/'Fixed data'!$C$7</f>
        <v>1.1520572621873117E-2</v>
      </c>
      <c r="AE48" s="34">
        <f>$W$28/'Fixed data'!$C$7</f>
        <v>1.1520572621873117E-2</v>
      </c>
      <c r="AF48" s="34">
        <f>$W$28/'Fixed data'!$C$7</f>
        <v>1.1520572621873117E-2</v>
      </c>
      <c r="AG48" s="34">
        <f>$W$28/'Fixed data'!$C$7</f>
        <v>1.1520572621873117E-2</v>
      </c>
      <c r="AH48" s="34">
        <f>$W$28/'Fixed data'!$C$7</f>
        <v>1.1520572621873117E-2</v>
      </c>
      <c r="AI48" s="34">
        <f>$W$28/'Fixed data'!$C$7</f>
        <v>1.1520572621873117E-2</v>
      </c>
      <c r="AJ48" s="34">
        <f>$W$28/'Fixed data'!$C$7</f>
        <v>1.1520572621873117E-2</v>
      </c>
      <c r="AK48" s="34">
        <f>$W$28/'Fixed data'!$C$7</f>
        <v>1.1520572621873117E-2</v>
      </c>
      <c r="AL48" s="34">
        <f>$W$28/'Fixed data'!$C$7</f>
        <v>1.1520572621873117E-2</v>
      </c>
      <c r="AM48" s="34">
        <f>$W$28/'Fixed data'!$C$7</f>
        <v>1.1520572621873117E-2</v>
      </c>
      <c r="AN48" s="34">
        <f>$W$28/'Fixed data'!$C$7</f>
        <v>1.1520572621873117E-2</v>
      </c>
      <c r="AO48" s="34">
        <f>$W$28/'Fixed data'!$C$7</f>
        <v>1.1520572621873117E-2</v>
      </c>
      <c r="AP48" s="34">
        <f>$W$28/'Fixed data'!$C$7</f>
        <v>1.1520572621873117E-2</v>
      </c>
      <c r="AQ48" s="34">
        <f>$W$28/'Fixed data'!$C$7</f>
        <v>1.1520572621873117E-2</v>
      </c>
      <c r="AR48" s="34">
        <f>$W$28/'Fixed data'!$C$7</f>
        <v>1.1520572621873117E-2</v>
      </c>
      <c r="AS48" s="34">
        <f>$W$28/'Fixed data'!$C$7</f>
        <v>1.1520572621873117E-2</v>
      </c>
      <c r="AT48" s="34">
        <f>$W$28/'Fixed data'!$C$7</f>
        <v>1.1520572621873117E-2</v>
      </c>
      <c r="AU48" s="34">
        <f>$W$28/'Fixed data'!$C$7</f>
        <v>1.1520572621873117E-2</v>
      </c>
      <c r="AV48" s="34">
        <f>$W$28/'Fixed data'!$C$7</f>
        <v>1.1520572621873117E-2</v>
      </c>
      <c r="AW48" s="34">
        <f>$W$28/'Fixed data'!$C$7</f>
        <v>1.1520572621873117E-2</v>
      </c>
      <c r="AX48" s="34">
        <f>$W$28/'Fixed data'!$C$7</f>
        <v>1.1520572621873117E-2</v>
      </c>
      <c r="AY48" s="34">
        <f>$W$28/'Fixed data'!$C$7</f>
        <v>1.1520572621873117E-2</v>
      </c>
      <c r="AZ48" s="34">
        <f>$W$28/'Fixed data'!$C$7</f>
        <v>1.1520572621873117E-2</v>
      </c>
      <c r="BA48" s="34">
        <f>$W$28/'Fixed data'!$C$7</f>
        <v>1.1520572621873117E-2</v>
      </c>
      <c r="BB48" s="34">
        <f>$W$28/'Fixed data'!$C$7</f>
        <v>1.1520572621873117E-2</v>
      </c>
      <c r="BC48" s="34">
        <f>$W$28/'Fixed data'!$C$7</f>
        <v>1.1520572621873117E-2</v>
      </c>
      <c r="BD48" s="34">
        <f>$W$28/'Fixed data'!$C$7</f>
        <v>1.1520572621873117E-2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1.1520572621873117E-2</v>
      </c>
      <c r="Z49" s="34">
        <f>$X$28/'Fixed data'!$C$7</f>
        <v>1.1520572621873117E-2</v>
      </c>
      <c r="AA49" s="34">
        <f>$X$28/'Fixed data'!$C$7</f>
        <v>1.1520572621873117E-2</v>
      </c>
      <c r="AB49" s="34">
        <f>$X$28/'Fixed data'!$C$7</f>
        <v>1.1520572621873117E-2</v>
      </c>
      <c r="AC49" s="34">
        <f>$X$28/'Fixed data'!$C$7</f>
        <v>1.1520572621873117E-2</v>
      </c>
      <c r="AD49" s="34">
        <f>$X$28/'Fixed data'!$C$7</f>
        <v>1.1520572621873117E-2</v>
      </c>
      <c r="AE49" s="34">
        <f>$X$28/'Fixed data'!$C$7</f>
        <v>1.1520572621873117E-2</v>
      </c>
      <c r="AF49" s="34">
        <f>$X$28/'Fixed data'!$C$7</f>
        <v>1.1520572621873117E-2</v>
      </c>
      <c r="AG49" s="34">
        <f>$X$28/'Fixed data'!$C$7</f>
        <v>1.1520572621873117E-2</v>
      </c>
      <c r="AH49" s="34">
        <f>$X$28/'Fixed data'!$C$7</f>
        <v>1.1520572621873117E-2</v>
      </c>
      <c r="AI49" s="34">
        <f>$X$28/'Fixed data'!$C$7</f>
        <v>1.1520572621873117E-2</v>
      </c>
      <c r="AJ49" s="34">
        <f>$X$28/'Fixed data'!$C$7</f>
        <v>1.1520572621873117E-2</v>
      </c>
      <c r="AK49" s="34">
        <f>$X$28/'Fixed data'!$C$7</f>
        <v>1.1520572621873117E-2</v>
      </c>
      <c r="AL49" s="34">
        <f>$X$28/'Fixed data'!$C$7</f>
        <v>1.1520572621873117E-2</v>
      </c>
      <c r="AM49" s="34">
        <f>$X$28/'Fixed data'!$C$7</f>
        <v>1.1520572621873117E-2</v>
      </c>
      <c r="AN49" s="34">
        <f>$X$28/'Fixed data'!$C$7</f>
        <v>1.1520572621873117E-2</v>
      </c>
      <c r="AO49" s="34">
        <f>$X$28/'Fixed data'!$C$7</f>
        <v>1.1520572621873117E-2</v>
      </c>
      <c r="AP49" s="34">
        <f>$X$28/'Fixed data'!$C$7</f>
        <v>1.1520572621873117E-2</v>
      </c>
      <c r="AQ49" s="34">
        <f>$X$28/'Fixed data'!$C$7</f>
        <v>1.1520572621873117E-2</v>
      </c>
      <c r="AR49" s="34">
        <f>$X$28/'Fixed data'!$C$7</f>
        <v>1.1520572621873117E-2</v>
      </c>
      <c r="AS49" s="34">
        <f>$X$28/'Fixed data'!$C$7</f>
        <v>1.1520572621873117E-2</v>
      </c>
      <c r="AT49" s="34">
        <f>$X$28/'Fixed data'!$C$7</f>
        <v>1.1520572621873117E-2</v>
      </c>
      <c r="AU49" s="34">
        <f>$X$28/'Fixed data'!$C$7</f>
        <v>1.1520572621873117E-2</v>
      </c>
      <c r="AV49" s="34">
        <f>$X$28/'Fixed data'!$C$7</f>
        <v>1.1520572621873117E-2</v>
      </c>
      <c r="AW49" s="34">
        <f>$X$28/'Fixed data'!$C$7</f>
        <v>1.1520572621873117E-2</v>
      </c>
      <c r="AX49" s="34">
        <f>$X$28/'Fixed data'!$C$7</f>
        <v>1.1520572621873117E-2</v>
      </c>
      <c r="AY49" s="34">
        <f>$X$28/'Fixed data'!$C$7</f>
        <v>1.1520572621873117E-2</v>
      </c>
      <c r="AZ49" s="34">
        <f>$X$28/'Fixed data'!$C$7</f>
        <v>1.1520572621873117E-2</v>
      </c>
      <c r="BA49" s="34">
        <f>$X$28/'Fixed data'!$C$7</f>
        <v>1.1520572621873117E-2</v>
      </c>
      <c r="BB49" s="34">
        <f>$X$28/'Fixed data'!$C$7</f>
        <v>1.1520572621873117E-2</v>
      </c>
      <c r="BC49" s="34">
        <f>$X$28/'Fixed data'!$C$7</f>
        <v>1.1520572621873117E-2</v>
      </c>
      <c r="BD49" s="34">
        <f>$X$28/'Fixed data'!$C$7</f>
        <v>1.1520572621873117E-2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1.1520572621873117E-2</v>
      </c>
      <c r="AA50" s="34">
        <f>$Y$28/'Fixed data'!$C$7</f>
        <v>1.1520572621873117E-2</v>
      </c>
      <c r="AB50" s="34">
        <f>$Y$28/'Fixed data'!$C$7</f>
        <v>1.1520572621873117E-2</v>
      </c>
      <c r="AC50" s="34">
        <f>$Y$28/'Fixed data'!$C$7</f>
        <v>1.1520572621873117E-2</v>
      </c>
      <c r="AD50" s="34">
        <f>$Y$28/'Fixed data'!$C$7</f>
        <v>1.1520572621873117E-2</v>
      </c>
      <c r="AE50" s="34">
        <f>$Y$28/'Fixed data'!$C$7</f>
        <v>1.1520572621873117E-2</v>
      </c>
      <c r="AF50" s="34">
        <f>$Y$28/'Fixed data'!$C$7</f>
        <v>1.1520572621873117E-2</v>
      </c>
      <c r="AG50" s="34">
        <f>$Y$28/'Fixed data'!$C$7</f>
        <v>1.1520572621873117E-2</v>
      </c>
      <c r="AH50" s="34">
        <f>$Y$28/'Fixed data'!$C$7</f>
        <v>1.1520572621873117E-2</v>
      </c>
      <c r="AI50" s="34">
        <f>$Y$28/'Fixed data'!$C$7</f>
        <v>1.1520572621873117E-2</v>
      </c>
      <c r="AJ50" s="34">
        <f>$Y$28/'Fixed data'!$C$7</f>
        <v>1.1520572621873117E-2</v>
      </c>
      <c r="AK50" s="34">
        <f>$Y$28/'Fixed data'!$C$7</f>
        <v>1.1520572621873117E-2</v>
      </c>
      <c r="AL50" s="34">
        <f>$Y$28/'Fixed data'!$C$7</f>
        <v>1.1520572621873117E-2</v>
      </c>
      <c r="AM50" s="34">
        <f>$Y$28/'Fixed data'!$C$7</f>
        <v>1.1520572621873117E-2</v>
      </c>
      <c r="AN50" s="34">
        <f>$Y$28/'Fixed data'!$C$7</f>
        <v>1.1520572621873117E-2</v>
      </c>
      <c r="AO50" s="34">
        <f>$Y$28/'Fixed data'!$C$7</f>
        <v>1.1520572621873117E-2</v>
      </c>
      <c r="AP50" s="34">
        <f>$Y$28/'Fixed data'!$C$7</f>
        <v>1.1520572621873117E-2</v>
      </c>
      <c r="AQ50" s="34">
        <f>$Y$28/'Fixed data'!$C$7</f>
        <v>1.1520572621873117E-2</v>
      </c>
      <c r="AR50" s="34">
        <f>$Y$28/'Fixed data'!$C$7</f>
        <v>1.1520572621873117E-2</v>
      </c>
      <c r="AS50" s="34">
        <f>$Y$28/'Fixed data'!$C$7</f>
        <v>1.1520572621873117E-2</v>
      </c>
      <c r="AT50" s="34">
        <f>$Y$28/'Fixed data'!$C$7</f>
        <v>1.1520572621873117E-2</v>
      </c>
      <c r="AU50" s="34">
        <f>$Y$28/'Fixed data'!$C$7</f>
        <v>1.1520572621873117E-2</v>
      </c>
      <c r="AV50" s="34">
        <f>$Y$28/'Fixed data'!$C$7</f>
        <v>1.1520572621873117E-2</v>
      </c>
      <c r="AW50" s="34">
        <f>$Y$28/'Fixed data'!$C$7</f>
        <v>1.1520572621873117E-2</v>
      </c>
      <c r="AX50" s="34">
        <f>$Y$28/'Fixed data'!$C$7</f>
        <v>1.1520572621873117E-2</v>
      </c>
      <c r="AY50" s="34">
        <f>$Y$28/'Fixed data'!$C$7</f>
        <v>1.1520572621873117E-2</v>
      </c>
      <c r="AZ50" s="34">
        <f>$Y$28/'Fixed data'!$C$7</f>
        <v>1.1520572621873117E-2</v>
      </c>
      <c r="BA50" s="34">
        <f>$Y$28/'Fixed data'!$C$7</f>
        <v>1.1520572621873117E-2</v>
      </c>
      <c r="BB50" s="34">
        <f>$Y$28/'Fixed data'!$C$7</f>
        <v>1.1520572621873117E-2</v>
      </c>
      <c r="BC50" s="34">
        <f>$Y$28/'Fixed data'!$C$7</f>
        <v>1.1520572621873117E-2</v>
      </c>
      <c r="BD50" s="34">
        <f>$Y$28/'Fixed data'!$C$7</f>
        <v>1.1520572621873117E-2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1.1520572621873117E-2</v>
      </c>
      <c r="AB51" s="34">
        <f>$Z$28/'Fixed data'!$C$7</f>
        <v>1.1520572621873117E-2</v>
      </c>
      <c r="AC51" s="34">
        <f>$Z$28/'Fixed data'!$C$7</f>
        <v>1.1520572621873117E-2</v>
      </c>
      <c r="AD51" s="34">
        <f>$Z$28/'Fixed data'!$C$7</f>
        <v>1.1520572621873117E-2</v>
      </c>
      <c r="AE51" s="34">
        <f>$Z$28/'Fixed data'!$C$7</f>
        <v>1.1520572621873117E-2</v>
      </c>
      <c r="AF51" s="34">
        <f>$Z$28/'Fixed data'!$C$7</f>
        <v>1.1520572621873117E-2</v>
      </c>
      <c r="AG51" s="34">
        <f>$Z$28/'Fixed data'!$C$7</f>
        <v>1.1520572621873117E-2</v>
      </c>
      <c r="AH51" s="34">
        <f>$Z$28/'Fixed data'!$C$7</f>
        <v>1.1520572621873117E-2</v>
      </c>
      <c r="AI51" s="34">
        <f>$Z$28/'Fixed data'!$C$7</f>
        <v>1.1520572621873117E-2</v>
      </c>
      <c r="AJ51" s="34">
        <f>$Z$28/'Fixed data'!$C$7</f>
        <v>1.1520572621873117E-2</v>
      </c>
      <c r="AK51" s="34">
        <f>$Z$28/'Fixed data'!$C$7</f>
        <v>1.1520572621873117E-2</v>
      </c>
      <c r="AL51" s="34">
        <f>$Z$28/'Fixed data'!$C$7</f>
        <v>1.1520572621873117E-2</v>
      </c>
      <c r="AM51" s="34">
        <f>$Z$28/'Fixed data'!$C$7</f>
        <v>1.1520572621873117E-2</v>
      </c>
      <c r="AN51" s="34">
        <f>$Z$28/'Fixed data'!$C$7</f>
        <v>1.1520572621873117E-2</v>
      </c>
      <c r="AO51" s="34">
        <f>$Z$28/'Fixed data'!$C$7</f>
        <v>1.1520572621873117E-2</v>
      </c>
      <c r="AP51" s="34">
        <f>$Z$28/'Fixed data'!$C$7</f>
        <v>1.1520572621873117E-2</v>
      </c>
      <c r="AQ51" s="34">
        <f>$Z$28/'Fixed data'!$C$7</f>
        <v>1.1520572621873117E-2</v>
      </c>
      <c r="AR51" s="34">
        <f>$Z$28/'Fixed data'!$C$7</f>
        <v>1.1520572621873117E-2</v>
      </c>
      <c r="AS51" s="34">
        <f>$Z$28/'Fixed data'!$C$7</f>
        <v>1.1520572621873117E-2</v>
      </c>
      <c r="AT51" s="34">
        <f>$Z$28/'Fixed data'!$C$7</f>
        <v>1.1520572621873117E-2</v>
      </c>
      <c r="AU51" s="34">
        <f>$Z$28/'Fixed data'!$C$7</f>
        <v>1.1520572621873117E-2</v>
      </c>
      <c r="AV51" s="34">
        <f>$Z$28/'Fixed data'!$C$7</f>
        <v>1.1520572621873117E-2</v>
      </c>
      <c r="AW51" s="34">
        <f>$Z$28/'Fixed data'!$C$7</f>
        <v>1.1520572621873117E-2</v>
      </c>
      <c r="AX51" s="34">
        <f>$Z$28/'Fixed data'!$C$7</f>
        <v>1.1520572621873117E-2</v>
      </c>
      <c r="AY51" s="34">
        <f>$Z$28/'Fixed data'!$C$7</f>
        <v>1.1520572621873117E-2</v>
      </c>
      <c r="AZ51" s="34">
        <f>$Z$28/'Fixed data'!$C$7</f>
        <v>1.1520572621873117E-2</v>
      </c>
      <c r="BA51" s="34">
        <f>$Z$28/'Fixed data'!$C$7</f>
        <v>1.1520572621873117E-2</v>
      </c>
      <c r="BB51" s="34">
        <f>$Z$28/'Fixed data'!$C$7</f>
        <v>1.1520572621873117E-2</v>
      </c>
      <c r="BC51" s="34">
        <f>$Z$28/'Fixed data'!$C$7</f>
        <v>1.1520572621873117E-2</v>
      </c>
      <c r="BD51" s="34">
        <f>$Z$28/'Fixed data'!$C$7</f>
        <v>1.1520572621873117E-2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1.1520572621873117E-2</v>
      </c>
      <c r="AC52" s="34">
        <f>$AA$28/'Fixed data'!$C$7</f>
        <v>1.1520572621873117E-2</v>
      </c>
      <c r="AD52" s="34">
        <f>$AA$28/'Fixed data'!$C$7</f>
        <v>1.1520572621873117E-2</v>
      </c>
      <c r="AE52" s="34">
        <f>$AA$28/'Fixed data'!$C$7</f>
        <v>1.1520572621873117E-2</v>
      </c>
      <c r="AF52" s="34">
        <f>$AA$28/'Fixed data'!$C$7</f>
        <v>1.1520572621873117E-2</v>
      </c>
      <c r="AG52" s="34">
        <f>$AA$28/'Fixed data'!$C$7</f>
        <v>1.1520572621873117E-2</v>
      </c>
      <c r="AH52" s="34">
        <f>$AA$28/'Fixed data'!$C$7</f>
        <v>1.1520572621873117E-2</v>
      </c>
      <c r="AI52" s="34">
        <f>$AA$28/'Fixed data'!$C$7</f>
        <v>1.1520572621873117E-2</v>
      </c>
      <c r="AJ52" s="34">
        <f>$AA$28/'Fixed data'!$C$7</f>
        <v>1.1520572621873117E-2</v>
      </c>
      <c r="AK52" s="34">
        <f>$AA$28/'Fixed data'!$C$7</f>
        <v>1.1520572621873117E-2</v>
      </c>
      <c r="AL52" s="34">
        <f>$AA$28/'Fixed data'!$C$7</f>
        <v>1.1520572621873117E-2</v>
      </c>
      <c r="AM52" s="34">
        <f>$AA$28/'Fixed data'!$C$7</f>
        <v>1.1520572621873117E-2</v>
      </c>
      <c r="AN52" s="34">
        <f>$AA$28/'Fixed data'!$C$7</f>
        <v>1.1520572621873117E-2</v>
      </c>
      <c r="AO52" s="34">
        <f>$AA$28/'Fixed data'!$C$7</f>
        <v>1.1520572621873117E-2</v>
      </c>
      <c r="AP52" s="34">
        <f>$AA$28/'Fixed data'!$C$7</f>
        <v>1.1520572621873117E-2</v>
      </c>
      <c r="AQ52" s="34">
        <f>$AA$28/'Fixed data'!$C$7</f>
        <v>1.1520572621873117E-2</v>
      </c>
      <c r="AR52" s="34">
        <f>$AA$28/'Fixed data'!$C$7</f>
        <v>1.1520572621873117E-2</v>
      </c>
      <c r="AS52" s="34">
        <f>$AA$28/'Fixed data'!$C$7</f>
        <v>1.1520572621873117E-2</v>
      </c>
      <c r="AT52" s="34">
        <f>$AA$28/'Fixed data'!$C$7</f>
        <v>1.1520572621873117E-2</v>
      </c>
      <c r="AU52" s="34">
        <f>$AA$28/'Fixed data'!$C$7</f>
        <v>1.1520572621873117E-2</v>
      </c>
      <c r="AV52" s="34">
        <f>$AA$28/'Fixed data'!$C$7</f>
        <v>1.1520572621873117E-2</v>
      </c>
      <c r="AW52" s="34">
        <f>$AA$28/'Fixed data'!$C$7</f>
        <v>1.1520572621873117E-2</v>
      </c>
      <c r="AX52" s="34">
        <f>$AA$28/'Fixed data'!$C$7</f>
        <v>1.1520572621873117E-2</v>
      </c>
      <c r="AY52" s="34">
        <f>$AA$28/'Fixed data'!$C$7</f>
        <v>1.1520572621873117E-2</v>
      </c>
      <c r="AZ52" s="34">
        <f>$AA$28/'Fixed data'!$C$7</f>
        <v>1.1520572621873117E-2</v>
      </c>
      <c r="BA52" s="34">
        <f>$AA$28/'Fixed data'!$C$7</f>
        <v>1.1520572621873117E-2</v>
      </c>
      <c r="BB52" s="34">
        <f>$AA$28/'Fixed data'!$C$7</f>
        <v>1.1520572621873117E-2</v>
      </c>
      <c r="BC52" s="34">
        <f>$AA$28/'Fixed data'!$C$7</f>
        <v>1.1520572621873117E-2</v>
      </c>
      <c r="BD52" s="34">
        <f>$AA$28/'Fixed data'!$C$7</f>
        <v>1.1520572621873117E-2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1.1520572621873117E-2</v>
      </c>
      <c r="AD53" s="34">
        <f>$AB$28/'Fixed data'!$C$7</f>
        <v>1.1520572621873117E-2</v>
      </c>
      <c r="AE53" s="34">
        <f>$AB$28/'Fixed data'!$C$7</f>
        <v>1.1520572621873117E-2</v>
      </c>
      <c r="AF53" s="34">
        <f>$AB$28/'Fixed data'!$C$7</f>
        <v>1.1520572621873117E-2</v>
      </c>
      <c r="AG53" s="34">
        <f>$AB$28/'Fixed data'!$C$7</f>
        <v>1.1520572621873117E-2</v>
      </c>
      <c r="AH53" s="34">
        <f>$AB$28/'Fixed data'!$C$7</f>
        <v>1.1520572621873117E-2</v>
      </c>
      <c r="AI53" s="34">
        <f>$AB$28/'Fixed data'!$C$7</f>
        <v>1.1520572621873117E-2</v>
      </c>
      <c r="AJ53" s="34">
        <f>$AB$28/'Fixed data'!$C$7</f>
        <v>1.1520572621873117E-2</v>
      </c>
      <c r="AK53" s="34">
        <f>$AB$28/'Fixed data'!$C$7</f>
        <v>1.1520572621873117E-2</v>
      </c>
      <c r="AL53" s="34">
        <f>$AB$28/'Fixed data'!$C$7</f>
        <v>1.1520572621873117E-2</v>
      </c>
      <c r="AM53" s="34">
        <f>$AB$28/'Fixed data'!$C$7</f>
        <v>1.1520572621873117E-2</v>
      </c>
      <c r="AN53" s="34">
        <f>$AB$28/'Fixed data'!$C$7</f>
        <v>1.1520572621873117E-2</v>
      </c>
      <c r="AO53" s="34">
        <f>$AB$28/'Fixed data'!$C$7</f>
        <v>1.1520572621873117E-2</v>
      </c>
      <c r="AP53" s="34">
        <f>$AB$28/'Fixed data'!$C$7</f>
        <v>1.1520572621873117E-2</v>
      </c>
      <c r="AQ53" s="34">
        <f>$AB$28/'Fixed data'!$C$7</f>
        <v>1.1520572621873117E-2</v>
      </c>
      <c r="AR53" s="34">
        <f>$AB$28/'Fixed data'!$C$7</f>
        <v>1.1520572621873117E-2</v>
      </c>
      <c r="AS53" s="34">
        <f>$AB$28/'Fixed data'!$C$7</f>
        <v>1.1520572621873117E-2</v>
      </c>
      <c r="AT53" s="34">
        <f>$AB$28/'Fixed data'!$C$7</f>
        <v>1.1520572621873117E-2</v>
      </c>
      <c r="AU53" s="34">
        <f>$AB$28/'Fixed data'!$C$7</f>
        <v>1.1520572621873117E-2</v>
      </c>
      <c r="AV53" s="34">
        <f>$AB$28/'Fixed data'!$C$7</f>
        <v>1.1520572621873117E-2</v>
      </c>
      <c r="AW53" s="34">
        <f>$AB$28/'Fixed data'!$C$7</f>
        <v>1.1520572621873117E-2</v>
      </c>
      <c r="AX53" s="34">
        <f>$AB$28/'Fixed data'!$C$7</f>
        <v>1.1520572621873117E-2</v>
      </c>
      <c r="AY53" s="34">
        <f>$AB$28/'Fixed data'!$C$7</f>
        <v>1.1520572621873117E-2</v>
      </c>
      <c r="AZ53" s="34">
        <f>$AB$28/'Fixed data'!$C$7</f>
        <v>1.1520572621873117E-2</v>
      </c>
      <c r="BA53" s="34">
        <f>$AB$28/'Fixed data'!$C$7</f>
        <v>1.1520572621873117E-2</v>
      </c>
      <c r="BB53" s="34">
        <f>$AB$28/'Fixed data'!$C$7</f>
        <v>1.1520572621873117E-2</v>
      </c>
      <c r="BC53" s="34">
        <f>$AB$28/'Fixed data'!$C$7</f>
        <v>1.1520572621873117E-2</v>
      </c>
      <c r="BD53" s="34">
        <f>$AB$28/'Fixed data'!$C$7</f>
        <v>1.1520572621873117E-2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1.1520572621873117E-2</v>
      </c>
      <c r="AE54" s="34">
        <f>$AC$28/'Fixed data'!$C$7</f>
        <v>1.1520572621873117E-2</v>
      </c>
      <c r="AF54" s="34">
        <f>$AC$28/'Fixed data'!$C$7</f>
        <v>1.1520572621873117E-2</v>
      </c>
      <c r="AG54" s="34">
        <f>$AC$28/'Fixed data'!$C$7</f>
        <v>1.1520572621873117E-2</v>
      </c>
      <c r="AH54" s="34">
        <f>$AC$28/'Fixed data'!$C$7</f>
        <v>1.1520572621873117E-2</v>
      </c>
      <c r="AI54" s="34">
        <f>$AC$28/'Fixed data'!$C$7</f>
        <v>1.1520572621873117E-2</v>
      </c>
      <c r="AJ54" s="34">
        <f>$AC$28/'Fixed data'!$C$7</f>
        <v>1.1520572621873117E-2</v>
      </c>
      <c r="AK54" s="34">
        <f>$AC$28/'Fixed data'!$C$7</f>
        <v>1.1520572621873117E-2</v>
      </c>
      <c r="AL54" s="34">
        <f>$AC$28/'Fixed data'!$C$7</f>
        <v>1.1520572621873117E-2</v>
      </c>
      <c r="AM54" s="34">
        <f>$AC$28/'Fixed data'!$C$7</f>
        <v>1.1520572621873117E-2</v>
      </c>
      <c r="AN54" s="34">
        <f>$AC$28/'Fixed data'!$C$7</f>
        <v>1.1520572621873117E-2</v>
      </c>
      <c r="AO54" s="34">
        <f>$AC$28/'Fixed data'!$C$7</f>
        <v>1.1520572621873117E-2</v>
      </c>
      <c r="AP54" s="34">
        <f>$AC$28/'Fixed data'!$C$7</f>
        <v>1.1520572621873117E-2</v>
      </c>
      <c r="AQ54" s="34">
        <f>$AC$28/'Fixed data'!$C$7</f>
        <v>1.1520572621873117E-2</v>
      </c>
      <c r="AR54" s="34">
        <f>$AC$28/'Fixed data'!$C$7</f>
        <v>1.1520572621873117E-2</v>
      </c>
      <c r="AS54" s="34">
        <f>$AC$28/'Fixed data'!$C$7</f>
        <v>1.1520572621873117E-2</v>
      </c>
      <c r="AT54" s="34">
        <f>$AC$28/'Fixed data'!$C$7</f>
        <v>1.1520572621873117E-2</v>
      </c>
      <c r="AU54" s="34">
        <f>$AC$28/'Fixed data'!$C$7</f>
        <v>1.1520572621873117E-2</v>
      </c>
      <c r="AV54" s="34">
        <f>$AC$28/'Fixed data'!$C$7</f>
        <v>1.1520572621873117E-2</v>
      </c>
      <c r="AW54" s="34">
        <f>$AC$28/'Fixed data'!$C$7</f>
        <v>1.1520572621873117E-2</v>
      </c>
      <c r="AX54" s="34">
        <f>$AC$28/'Fixed data'!$C$7</f>
        <v>1.1520572621873117E-2</v>
      </c>
      <c r="AY54" s="34">
        <f>$AC$28/'Fixed data'!$C$7</f>
        <v>1.1520572621873117E-2</v>
      </c>
      <c r="AZ54" s="34">
        <f>$AC$28/'Fixed data'!$C$7</f>
        <v>1.1520572621873117E-2</v>
      </c>
      <c r="BA54" s="34">
        <f>$AC$28/'Fixed data'!$C$7</f>
        <v>1.1520572621873117E-2</v>
      </c>
      <c r="BB54" s="34">
        <f>$AC$28/'Fixed data'!$C$7</f>
        <v>1.1520572621873117E-2</v>
      </c>
      <c r="BC54" s="34">
        <f>$AC$28/'Fixed data'!$C$7</f>
        <v>1.1520572621873117E-2</v>
      </c>
      <c r="BD54" s="34">
        <f>$AC$28/'Fixed data'!$C$7</f>
        <v>1.1520572621873117E-2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1.1520572621873117E-2</v>
      </c>
      <c r="AF55" s="34">
        <f>$AD$28/'Fixed data'!$C$7</f>
        <v>1.1520572621873117E-2</v>
      </c>
      <c r="AG55" s="34">
        <f>$AD$28/'Fixed data'!$C$7</f>
        <v>1.1520572621873117E-2</v>
      </c>
      <c r="AH55" s="34">
        <f>$AD$28/'Fixed data'!$C$7</f>
        <v>1.1520572621873117E-2</v>
      </c>
      <c r="AI55" s="34">
        <f>$AD$28/'Fixed data'!$C$7</f>
        <v>1.1520572621873117E-2</v>
      </c>
      <c r="AJ55" s="34">
        <f>$AD$28/'Fixed data'!$C$7</f>
        <v>1.1520572621873117E-2</v>
      </c>
      <c r="AK55" s="34">
        <f>$AD$28/'Fixed data'!$C$7</f>
        <v>1.1520572621873117E-2</v>
      </c>
      <c r="AL55" s="34">
        <f>$AD$28/'Fixed data'!$C$7</f>
        <v>1.1520572621873117E-2</v>
      </c>
      <c r="AM55" s="34">
        <f>$AD$28/'Fixed data'!$C$7</f>
        <v>1.1520572621873117E-2</v>
      </c>
      <c r="AN55" s="34">
        <f>$AD$28/'Fixed data'!$C$7</f>
        <v>1.1520572621873117E-2</v>
      </c>
      <c r="AO55" s="34">
        <f>$AD$28/'Fixed data'!$C$7</f>
        <v>1.1520572621873117E-2</v>
      </c>
      <c r="AP55" s="34">
        <f>$AD$28/'Fixed data'!$C$7</f>
        <v>1.1520572621873117E-2</v>
      </c>
      <c r="AQ55" s="34">
        <f>$AD$28/'Fixed data'!$C$7</f>
        <v>1.1520572621873117E-2</v>
      </c>
      <c r="AR55" s="34">
        <f>$AD$28/'Fixed data'!$C$7</f>
        <v>1.1520572621873117E-2</v>
      </c>
      <c r="AS55" s="34">
        <f>$AD$28/'Fixed data'!$C$7</f>
        <v>1.1520572621873117E-2</v>
      </c>
      <c r="AT55" s="34">
        <f>$AD$28/'Fixed data'!$C$7</f>
        <v>1.1520572621873117E-2</v>
      </c>
      <c r="AU55" s="34">
        <f>$AD$28/'Fixed data'!$C$7</f>
        <v>1.1520572621873117E-2</v>
      </c>
      <c r="AV55" s="34">
        <f>$AD$28/'Fixed data'!$C$7</f>
        <v>1.1520572621873117E-2</v>
      </c>
      <c r="AW55" s="34">
        <f>$AD$28/'Fixed data'!$C$7</f>
        <v>1.1520572621873117E-2</v>
      </c>
      <c r="AX55" s="34">
        <f>$AD$28/'Fixed data'!$C$7</f>
        <v>1.1520572621873117E-2</v>
      </c>
      <c r="AY55" s="34">
        <f>$AD$28/'Fixed data'!$C$7</f>
        <v>1.1520572621873117E-2</v>
      </c>
      <c r="AZ55" s="34">
        <f>$AD$28/'Fixed data'!$C$7</f>
        <v>1.1520572621873117E-2</v>
      </c>
      <c r="BA55" s="34">
        <f>$AD$28/'Fixed data'!$C$7</f>
        <v>1.1520572621873117E-2</v>
      </c>
      <c r="BB55" s="34">
        <f>$AD$28/'Fixed data'!$C$7</f>
        <v>1.1520572621873117E-2</v>
      </c>
      <c r="BC55" s="34">
        <f>$AD$28/'Fixed data'!$C$7</f>
        <v>1.1520572621873117E-2</v>
      </c>
      <c r="BD55" s="34">
        <f>$AD$28/'Fixed data'!$C$7</f>
        <v>1.1520572621873117E-2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1.1520572621873117E-2</v>
      </c>
      <c r="AG56" s="34">
        <f>$AE$28/'Fixed data'!$C$7</f>
        <v>1.1520572621873117E-2</v>
      </c>
      <c r="AH56" s="34">
        <f>$AE$28/'Fixed data'!$C$7</f>
        <v>1.1520572621873117E-2</v>
      </c>
      <c r="AI56" s="34">
        <f>$AE$28/'Fixed data'!$C$7</f>
        <v>1.1520572621873117E-2</v>
      </c>
      <c r="AJ56" s="34">
        <f>$AE$28/'Fixed data'!$C$7</f>
        <v>1.1520572621873117E-2</v>
      </c>
      <c r="AK56" s="34">
        <f>$AE$28/'Fixed data'!$C$7</f>
        <v>1.1520572621873117E-2</v>
      </c>
      <c r="AL56" s="34">
        <f>$AE$28/'Fixed data'!$C$7</f>
        <v>1.1520572621873117E-2</v>
      </c>
      <c r="AM56" s="34">
        <f>$AE$28/'Fixed data'!$C$7</f>
        <v>1.1520572621873117E-2</v>
      </c>
      <c r="AN56" s="34">
        <f>$AE$28/'Fixed data'!$C$7</f>
        <v>1.1520572621873117E-2</v>
      </c>
      <c r="AO56" s="34">
        <f>$AE$28/'Fixed data'!$C$7</f>
        <v>1.1520572621873117E-2</v>
      </c>
      <c r="AP56" s="34">
        <f>$AE$28/'Fixed data'!$C$7</f>
        <v>1.1520572621873117E-2</v>
      </c>
      <c r="AQ56" s="34">
        <f>$AE$28/'Fixed data'!$C$7</f>
        <v>1.1520572621873117E-2</v>
      </c>
      <c r="AR56" s="34">
        <f>$AE$28/'Fixed data'!$C$7</f>
        <v>1.1520572621873117E-2</v>
      </c>
      <c r="AS56" s="34">
        <f>$AE$28/'Fixed data'!$C$7</f>
        <v>1.1520572621873117E-2</v>
      </c>
      <c r="AT56" s="34">
        <f>$AE$28/'Fixed data'!$C$7</f>
        <v>1.1520572621873117E-2</v>
      </c>
      <c r="AU56" s="34">
        <f>$AE$28/'Fixed data'!$C$7</f>
        <v>1.1520572621873117E-2</v>
      </c>
      <c r="AV56" s="34">
        <f>$AE$28/'Fixed data'!$C$7</f>
        <v>1.1520572621873117E-2</v>
      </c>
      <c r="AW56" s="34">
        <f>$AE$28/'Fixed data'!$C$7</f>
        <v>1.1520572621873117E-2</v>
      </c>
      <c r="AX56" s="34">
        <f>$AE$28/'Fixed data'!$C$7</f>
        <v>1.1520572621873117E-2</v>
      </c>
      <c r="AY56" s="34">
        <f>$AE$28/'Fixed data'!$C$7</f>
        <v>1.1520572621873117E-2</v>
      </c>
      <c r="AZ56" s="34">
        <f>$AE$28/'Fixed data'!$C$7</f>
        <v>1.1520572621873117E-2</v>
      </c>
      <c r="BA56" s="34">
        <f>$AE$28/'Fixed data'!$C$7</f>
        <v>1.1520572621873117E-2</v>
      </c>
      <c r="BB56" s="34">
        <f>$AE$28/'Fixed data'!$C$7</f>
        <v>1.1520572621873117E-2</v>
      </c>
      <c r="BC56" s="34">
        <f>$AE$28/'Fixed data'!$C$7</f>
        <v>1.1520572621873117E-2</v>
      </c>
      <c r="BD56" s="34">
        <f>$AE$28/'Fixed data'!$C$7</f>
        <v>1.1520572621873117E-2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1.1520572621873117E-2</v>
      </c>
      <c r="AH57" s="34">
        <f>$AF$28/'Fixed data'!$C$7</f>
        <v>1.1520572621873117E-2</v>
      </c>
      <c r="AI57" s="34">
        <f>$AF$28/'Fixed data'!$C$7</f>
        <v>1.1520572621873117E-2</v>
      </c>
      <c r="AJ57" s="34">
        <f>$AF$28/'Fixed data'!$C$7</f>
        <v>1.1520572621873117E-2</v>
      </c>
      <c r="AK57" s="34">
        <f>$AF$28/'Fixed data'!$C$7</f>
        <v>1.1520572621873117E-2</v>
      </c>
      <c r="AL57" s="34">
        <f>$AF$28/'Fixed data'!$C$7</f>
        <v>1.1520572621873117E-2</v>
      </c>
      <c r="AM57" s="34">
        <f>$AF$28/'Fixed data'!$C$7</f>
        <v>1.1520572621873117E-2</v>
      </c>
      <c r="AN57" s="34">
        <f>$AF$28/'Fixed data'!$C$7</f>
        <v>1.1520572621873117E-2</v>
      </c>
      <c r="AO57" s="34">
        <f>$AF$28/'Fixed data'!$C$7</f>
        <v>1.1520572621873117E-2</v>
      </c>
      <c r="AP57" s="34">
        <f>$AF$28/'Fixed data'!$C$7</f>
        <v>1.1520572621873117E-2</v>
      </c>
      <c r="AQ57" s="34">
        <f>$AF$28/'Fixed data'!$C$7</f>
        <v>1.1520572621873117E-2</v>
      </c>
      <c r="AR57" s="34">
        <f>$AF$28/'Fixed data'!$C$7</f>
        <v>1.1520572621873117E-2</v>
      </c>
      <c r="AS57" s="34">
        <f>$AF$28/'Fixed data'!$C$7</f>
        <v>1.1520572621873117E-2</v>
      </c>
      <c r="AT57" s="34">
        <f>$AF$28/'Fixed data'!$C$7</f>
        <v>1.1520572621873117E-2</v>
      </c>
      <c r="AU57" s="34">
        <f>$AF$28/'Fixed data'!$C$7</f>
        <v>1.1520572621873117E-2</v>
      </c>
      <c r="AV57" s="34">
        <f>$AF$28/'Fixed data'!$C$7</f>
        <v>1.1520572621873117E-2</v>
      </c>
      <c r="AW57" s="34">
        <f>$AF$28/'Fixed data'!$C$7</f>
        <v>1.1520572621873117E-2</v>
      </c>
      <c r="AX57" s="34">
        <f>$AF$28/'Fixed data'!$C$7</f>
        <v>1.1520572621873117E-2</v>
      </c>
      <c r="AY57" s="34">
        <f>$AF$28/'Fixed data'!$C$7</f>
        <v>1.1520572621873117E-2</v>
      </c>
      <c r="AZ57" s="34">
        <f>$AF$28/'Fixed data'!$C$7</f>
        <v>1.1520572621873117E-2</v>
      </c>
      <c r="BA57" s="34">
        <f>$AF$28/'Fixed data'!$C$7</f>
        <v>1.1520572621873117E-2</v>
      </c>
      <c r="BB57" s="34">
        <f>$AF$28/'Fixed data'!$C$7</f>
        <v>1.1520572621873117E-2</v>
      </c>
      <c r="BC57" s="34">
        <f>$AF$28/'Fixed data'!$C$7</f>
        <v>1.1520572621873117E-2</v>
      </c>
      <c r="BD57" s="34">
        <f>$AF$28/'Fixed data'!$C$7</f>
        <v>1.1520572621873117E-2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1.1520572621873117E-2</v>
      </c>
      <c r="AI58" s="34">
        <f>$AG$28/'Fixed data'!$C$7</f>
        <v>1.1520572621873117E-2</v>
      </c>
      <c r="AJ58" s="34">
        <f>$AG$28/'Fixed data'!$C$7</f>
        <v>1.1520572621873117E-2</v>
      </c>
      <c r="AK58" s="34">
        <f>$AG$28/'Fixed data'!$C$7</f>
        <v>1.1520572621873117E-2</v>
      </c>
      <c r="AL58" s="34">
        <f>$AG$28/'Fixed data'!$C$7</f>
        <v>1.1520572621873117E-2</v>
      </c>
      <c r="AM58" s="34">
        <f>$AG$28/'Fixed data'!$C$7</f>
        <v>1.1520572621873117E-2</v>
      </c>
      <c r="AN58" s="34">
        <f>$AG$28/'Fixed data'!$C$7</f>
        <v>1.1520572621873117E-2</v>
      </c>
      <c r="AO58" s="34">
        <f>$AG$28/'Fixed data'!$C$7</f>
        <v>1.1520572621873117E-2</v>
      </c>
      <c r="AP58" s="34">
        <f>$AG$28/'Fixed data'!$C$7</f>
        <v>1.1520572621873117E-2</v>
      </c>
      <c r="AQ58" s="34">
        <f>$AG$28/'Fixed data'!$C$7</f>
        <v>1.1520572621873117E-2</v>
      </c>
      <c r="AR58" s="34">
        <f>$AG$28/'Fixed data'!$C$7</f>
        <v>1.1520572621873117E-2</v>
      </c>
      <c r="AS58" s="34">
        <f>$AG$28/'Fixed data'!$C$7</f>
        <v>1.1520572621873117E-2</v>
      </c>
      <c r="AT58" s="34">
        <f>$AG$28/'Fixed data'!$C$7</f>
        <v>1.1520572621873117E-2</v>
      </c>
      <c r="AU58" s="34">
        <f>$AG$28/'Fixed data'!$C$7</f>
        <v>1.1520572621873117E-2</v>
      </c>
      <c r="AV58" s="34">
        <f>$AG$28/'Fixed data'!$C$7</f>
        <v>1.1520572621873117E-2</v>
      </c>
      <c r="AW58" s="34">
        <f>$AG$28/'Fixed data'!$C$7</f>
        <v>1.1520572621873117E-2</v>
      </c>
      <c r="AX58" s="34">
        <f>$AG$28/'Fixed data'!$C$7</f>
        <v>1.1520572621873117E-2</v>
      </c>
      <c r="AY58" s="34">
        <f>$AG$28/'Fixed data'!$C$7</f>
        <v>1.1520572621873117E-2</v>
      </c>
      <c r="AZ58" s="34">
        <f>$AG$28/'Fixed data'!$C$7</f>
        <v>1.1520572621873117E-2</v>
      </c>
      <c r="BA58" s="34">
        <f>$AG$28/'Fixed data'!$C$7</f>
        <v>1.1520572621873117E-2</v>
      </c>
      <c r="BB58" s="34">
        <f>$AG$28/'Fixed data'!$C$7</f>
        <v>1.1520572621873117E-2</v>
      </c>
      <c r="BC58" s="34">
        <f>$AG$28/'Fixed data'!$C$7</f>
        <v>1.1520572621873117E-2</v>
      </c>
      <c r="BD58" s="34">
        <f>$AG$28/'Fixed data'!$C$7</f>
        <v>1.1520572621873117E-2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1.1520572621873117E-2</v>
      </c>
      <c r="AJ59" s="34">
        <f>$AH$28/'Fixed data'!$C$7</f>
        <v>1.1520572621873117E-2</v>
      </c>
      <c r="AK59" s="34">
        <f>$AH$28/'Fixed data'!$C$7</f>
        <v>1.1520572621873117E-2</v>
      </c>
      <c r="AL59" s="34">
        <f>$AH$28/'Fixed data'!$C$7</f>
        <v>1.1520572621873117E-2</v>
      </c>
      <c r="AM59" s="34">
        <f>$AH$28/'Fixed data'!$C$7</f>
        <v>1.1520572621873117E-2</v>
      </c>
      <c r="AN59" s="34">
        <f>$AH$28/'Fixed data'!$C$7</f>
        <v>1.1520572621873117E-2</v>
      </c>
      <c r="AO59" s="34">
        <f>$AH$28/'Fixed data'!$C$7</f>
        <v>1.1520572621873117E-2</v>
      </c>
      <c r="AP59" s="34">
        <f>$AH$28/'Fixed data'!$C$7</f>
        <v>1.1520572621873117E-2</v>
      </c>
      <c r="AQ59" s="34">
        <f>$AH$28/'Fixed data'!$C$7</f>
        <v>1.1520572621873117E-2</v>
      </c>
      <c r="AR59" s="34">
        <f>$AH$28/'Fixed data'!$C$7</f>
        <v>1.1520572621873117E-2</v>
      </c>
      <c r="AS59" s="34">
        <f>$AH$28/'Fixed data'!$C$7</f>
        <v>1.1520572621873117E-2</v>
      </c>
      <c r="AT59" s="34">
        <f>$AH$28/'Fixed data'!$C$7</f>
        <v>1.1520572621873117E-2</v>
      </c>
      <c r="AU59" s="34">
        <f>$AH$28/'Fixed data'!$C$7</f>
        <v>1.1520572621873117E-2</v>
      </c>
      <c r="AV59" s="34">
        <f>$AH$28/'Fixed data'!$C$7</f>
        <v>1.1520572621873117E-2</v>
      </c>
      <c r="AW59" s="34">
        <f>$AH$28/'Fixed data'!$C$7</f>
        <v>1.1520572621873117E-2</v>
      </c>
      <c r="AX59" s="34">
        <f>$AH$28/'Fixed data'!$C$7</f>
        <v>1.1520572621873117E-2</v>
      </c>
      <c r="AY59" s="34">
        <f>$AH$28/'Fixed data'!$C$7</f>
        <v>1.1520572621873117E-2</v>
      </c>
      <c r="AZ59" s="34">
        <f>$AH$28/'Fixed data'!$C$7</f>
        <v>1.1520572621873117E-2</v>
      </c>
      <c r="BA59" s="34">
        <f>$AH$28/'Fixed data'!$C$7</f>
        <v>1.1520572621873117E-2</v>
      </c>
      <c r="BB59" s="34">
        <f>$AH$28/'Fixed data'!$C$7</f>
        <v>1.1520572621873117E-2</v>
      </c>
      <c r="BC59" s="34">
        <f>$AH$28/'Fixed data'!$C$7</f>
        <v>1.1520572621873117E-2</v>
      </c>
      <c r="BD59" s="34">
        <f>$AH$28/'Fixed data'!$C$7</f>
        <v>1.1520572621873117E-2</v>
      </c>
    </row>
    <row r="60" spans="1:56" ht="16.5" collapsed="1" x14ac:dyDescent="0.35">
      <c r="A60" s="115"/>
      <c r="B60" s="9" t="s">
        <v>7</v>
      </c>
      <c r="C60" s="9" t="s">
        <v>61</v>
      </c>
      <c r="D60" s="9" t="s">
        <v>40</v>
      </c>
      <c r="E60" s="34">
        <f>SUM(E30:E59)</f>
        <v>0</v>
      </c>
      <c r="F60" s="34">
        <f t="shared" ref="F60:BD60" si="6">SUM(F30:F59)</f>
        <v>-3.6197333333333331E-2</v>
      </c>
      <c r="G60" s="34">
        <f t="shared" si="6"/>
        <v>-7.0814551360219927E-2</v>
      </c>
      <c r="H60" s="34">
        <f t="shared" si="6"/>
        <v>-0.10342207118388656</v>
      </c>
      <c r="I60" s="34">
        <f t="shared" si="6"/>
        <v>-0.1342231911488998</v>
      </c>
      <c r="J60" s="34">
        <f t="shared" si="6"/>
        <v>-0.16318446018312774</v>
      </c>
      <c r="K60" s="34">
        <f t="shared" si="6"/>
        <v>-0.1903524478718728</v>
      </c>
      <c r="L60" s="34">
        <f t="shared" si="6"/>
        <v>-0.21571407406554918</v>
      </c>
      <c r="M60" s="34">
        <f t="shared" si="6"/>
        <v>-0.23930895076793085</v>
      </c>
      <c r="N60" s="34">
        <f t="shared" si="6"/>
        <v>-0.2279813361258036</v>
      </c>
      <c r="O60" s="34">
        <f t="shared" si="6"/>
        <v>-0.21657935411358076</v>
      </c>
      <c r="P60" s="34">
        <f t="shared" si="6"/>
        <v>-0.20512006947544914</v>
      </c>
      <c r="Q60" s="34">
        <f t="shared" si="6"/>
        <v>-0.19361839783935311</v>
      </c>
      <c r="R60" s="34">
        <f t="shared" si="6"/>
        <v>-0.18209782521748</v>
      </c>
      <c r="S60" s="34">
        <f t="shared" si="6"/>
        <v>-0.17057725259560688</v>
      </c>
      <c r="T60" s="34">
        <f t="shared" si="6"/>
        <v>-0.15905667997373377</v>
      </c>
      <c r="U60" s="34">
        <f t="shared" si="6"/>
        <v>-0.14753610735186065</v>
      </c>
      <c r="V60" s="34">
        <f t="shared" si="6"/>
        <v>-0.13601553472998754</v>
      </c>
      <c r="W60" s="34">
        <f t="shared" si="6"/>
        <v>-0.12449496210811442</v>
      </c>
      <c r="X60" s="34">
        <f t="shared" si="6"/>
        <v>-0.11297438948624131</v>
      </c>
      <c r="Y60" s="34">
        <f t="shared" si="6"/>
        <v>-0.10145381686436819</v>
      </c>
      <c r="Z60" s="34">
        <f t="shared" si="6"/>
        <v>-8.9933244242495075E-2</v>
      </c>
      <c r="AA60" s="34">
        <f t="shared" si="6"/>
        <v>-7.841267162062196E-2</v>
      </c>
      <c r="AB60" s="34">
        <f t="shared" si="6"/>
        <v>-6.6892098998748845E-2</v>
      </c>
      <c r="AC60" s="34">
        <f t="shared" si="6"/>
        <v>-5.5371526376875729E-2</v>
      </c>
      <c r="AD60" s="34">
        <f t="shared" si="6"/>
        <v>-4.3850953755002614E-2</v>
      </c>
      <c r="AE60" s="34">
        <f t="shared" si="6"/>
        <v>-3.2330381133129499E-2</v>
      </c>
      <c r="AF60" s="34">
        <f t="shared" si="6"/>
        <v>-2.0809808511256384E-2</v>
      </c>
      <c r="AG60" s="34">
        <f t="shared" si="6"/>
        <v>-9.2892358893832665E-3</v>
      </c>
      <c r="AH60" s="34">
        <f t="shared" si="6"/>
        <v>2.2313367324898505E-3</v>
      </c>
      <c r="AI60" s="34">
        <f t="shared" si="6"/>
        <v>1.3751909354362967E-2</v>
      </c>
      <c r="AJ60" s="34">
        <f t="shared" si="6"/>
        <v>1.3751909354362967E-2</v>
      </c>
      <c r="AK60" s="34">
        <f t="shared" si="6"/>
        <v>1.3751909354362967E-2</v>
      </c>
      <c r="AL60" s="34">
        <f t="shared" si="6"/>
        <v>1.3751909354362967E-2</v>
      </c>
      <c r="AM60" s="34">
        <f t="shared" si="6"/>
        <v>1.3751909354362967E-2</v>
      </c>
      <c r="AN60" s="34">
        <f t="shared" si="6"/>
        <v>1.3751909354362967E-2</v>
      </c>
      <c r="AO60" s="34">
        <f t="shared" si="6"/>
        <v>1.3751909354362967E-2</v>
      </c>
      <c r="AP60" s="34">
        <f t="shared" si="6"/>
        <v>1.3751909354362967E-2</v>
      </c>
      <c r="AQ60" s="34">
        <f t="shared" si="6"/>
        <v>1.3751909354362967E-2</v>
      </c>
      <c r="AR60" s="34">
        <f t="shared" si="6"/>
        <v>1.3751909354362967E-2</v>
      </c>
      <c r="AS60" s="34">
        <f t="shared" si="6"/>
        <v>1.3751909354362967E-2</v>
      </c>
      <c r="AT60" s="34">
        <f t="shared" si="6"/>
        <v>1.3751909354362967E-2</v>
      </c>
      <c r="AU60" s="34">
        <f t="shared" si="6"/>
        <v>1.3751909354362967E-2</v>
      </c>
      <c r="AV60" s="34">
        <f t="shared" si="6"/>
        <v>1.3751909354362967E-2</v>
      </c>
      <c r="AW60" s="34">
        <f t="shared" si="6"/>
        <v>1.3751909354362967E-2</v>
      </c>
      <c r="AX60" s="34">
        <f t="shared" si="6"/>
        <v>1.3751909354362967E-2</v>
      </c>
      <c r="AY60" s="34">
        <f t="shared" si="6"/>
        <v>4.9949242687696301E-2</v>
      </c>
      <c r="AZ60" s="34">
        <f t="shared" si="6"/>
        <v>8.4566460714582917E-2</v>
      </c>
      <c r="BA60" s="34">
        <f t="shared" si="6"/>
        <v>0.11717398053824955</v>
      </c>
      <c r="BB60" s="34">
        <f t="shared" si="6"/>
        <v>0.14797510050326279</v>
      </c>
      <c r="BC60" s="34">
        <f t="shared" si="6"/>
        <v>0.17693636953749073</v>
      </c>
      <c r="BD60" s="34">
        <f t="shared" si="6"/>
        <v>0.20410435722623579</v>
      </c>
    </row>
    <row r="61" spans="1:56" ht="17.25" hidden="1" customHeight="1" outlineLevel="1" x14ac:dyDescent="0.35">
      <c r="A61" s="115"/>
      <c r="B61" s="9" t="s">
        <v>35</v>
      </c>
      <c r="C61" s="9" t="s">
        <v>62</v>
      </c>
      <c r="D61" s="9" t="s">
        <v>40</v>
      </c>
      <c r="E61" s="34">
        <v>0</v>
      </c>
      <c r="F61" s="34">
        <f>E62</f>
        <v>-1.6288799999999999</v>
      </c>
      <c r="G61" s="34">
        <f t="shared" ref="G61:BD61" si="7">F62</f>
        <v>-3.1504574778765635</v>
      </c>
      <c r="H61" s="34">
        <f t="shared" si="7"/>
        <v>-4.5469813185813424</v>
      </c>
      <c r="I61" s="34">
        <f t="shared" si="7"/>
        <v>-5.8296096458230515</v>
      </c>
      <c r="J61" s="34">
        <f t="shared" si="7"/>
        <v>-6.9986435612144087</v>
      </c>
      <c r="K61" s="34">
        <f t="shared" si="7"/>
        <v>-8.0580185470248082</v>
      </c>
      <c r="L61" s="34">
        <f t="shared" si="7"/>
        <v>-9.0089392778683717</v>
      </c>
      <c r="M61" s="34">
        <f t="shared" si="7"/>
        <v>-9.8549946554099979</v>
      </c>
      <c r="N61" s="34">
        <f t="shared" si="7"/>
        <v>-9.1059430457463399</v>
      </c>
      <c r="O61" s="34">
        <f t="shared" si="7"/>
        <v>-8.3648725190705076</v>
      </c>
      <c r="P61" s="34">
        <f t="shared" si="7"/>
        <v>-7.6326253562410047</v>
      </c>
      <c r="Q61" s="34">
        <f t="shared" si="7"/>
        <v>-6.9099300631412337</v>
      </c>
      <c r="R61" s="34">
        <f t="shared" si="7"/>
        <v>-6.1978858973175903</v>
      </c>
      <c r="S61" s="34">
        <f t="shared" si="7"/>
        <v>-5.4973623041158204</v>
      </c>
      <c r="T61" s="34">
        <f t="shared" si="7"/>
        <v>-4.808359283535923</v>
      </c>
      <c r="U61" s="34">
        <f t="shared" si="7"/>
        <v>-4.1308768355778991</v>
      </c>
      <c r="V61" s="34">
        <f t="shared" si="7"/>
        <v>-3.4649149602417482</v>
      </c>
      <c r="W61" s="34">
        <f t="shared" si="7"/>
        <v>-2.8104736575274702</v>
      </c>
      <c r="X61" s="34">
        <f t="shared" si="7"/>
        <v>-2.1675529274350653</v>
      </c>
      <c r="Y61" s="34">
        <f t="shared" si="7"/>
        <v>-1.5361527699645339</v>
      </c>
      <c r="Z61" s="34">
        <f t="shared" si="7"/>
        <v>-0.91627318511587541</v>
      </c>
      <c r="AA61" s="34">
        <f t="shared" si="7"/>
        <v>-0.30791417288909007</v>
      </c>
      <c r="AB61" s="34">
        <f t="shared" si="7"/>
        <v>0.28892426671582216</v>
      </c>
      <c r="AC61" s="34">
        <f t="shared" si="7"/>
        <v>0.87424213369886128</v>
      </c>
      <c r="AD61" s="34">
        <f t="shared" si="7"/>
        <v>1.4480394280600273</v>
      </c>
      <c r="AE61" s="34">
        <f t="shared" si="7"/>
        <v>2.0103161497993201</v>
      </c>
      <c r="AF61" s="34">
        <f t="shared" si="7"/>
        <v>2.5610722989167396</v>
      </c>
      <c r="AG61" s="34">
        <f t="shared" si="7"/>
        <v>3.1003078754122861</v>
      </c>
      <c r="AH61" s="34">
        <f t="shared" si="7"/>
        <v>3.6280228792859597</v>
      </c>
      <c r="AI61" s="34">
        <f t="shared" si="7"/>
        <v>4.1442173105377602</v>
      </c>
      <c r="AJ61" s="34">
        <f t="shared" si="7"/>
        <v>4.6488911691676877</v>
      </c>
      <c r="AK61" s="34">
        <f t="shared" si="7"/>
        <v>5.1535650277976153</v>
      </c>
      <c r="AL61" s="34">
        <f t="shared" si="7"/>
        <v>5.6582388864275428</v>
      </c>
      <c r="AM61" s="34">
        <f t="shared" si="7"/>
        <v>6.1629127450574703</v>
      </c>
      <c r="AN61" s="34">
        <f t="shared" si="7"/>
        <v>6.6675866036873979</v>
      </c>
      <c r="AO61" s="34">
        <f t="shared" si="7"/>
        <v>7.1722604623173254</v>
      </c>
      <c r="AP61" s="34">
        <f t="shared" si="7"/>
        <v>7.6769343209472529</v>
      </c>
      <c r="AQ61" s="34">
        <f t="shared" si="7"/>
        <v>8.1816081795771805</v>
      </c>
      <c r="AR61" s="34">
        <f t="shared" si="7"/>
        <v>8.6862820382071071</v>
      </c>
      <c r="AS61" s="34">
        <f t="shared" si="7"/>
        <v>9.1909558968370337</v>
      </c>
      <c r="AT61" s="34">
        <f t="shared" si="7"/>
        <v>9.6956297554669604</v>
      </c>
      <c r="AU61" s="34">
        <f t="shared" si="7"/>
        <v>10.200303614096887</v>
      </c>
      <c r="AV61" s="34">
        <f t="shared" si="7"/>
        <v>10.704977472726814</v>
      </c>
      <c r="AW61" s="34">
        <f t="shared" si="7"/>
        <v>11.20965133135674</v>
      </c>
      <c r="AX61" s="34">
        <f t="shared" si="7"/>
        <v>11.714325189986667</v>
      </c>
      <c r="AY61" s="34">
        <f t="shared" si="7"/>
        <v>11.700573280632304</v>
      </c>
      <c r="AZ61" s="34">
        <f t="shared" si="7"/>
        <v>11.650624037944608</v>
      </c>
      <c r="BA61" s="34">
        <f t="shared" si="7"/>
        <v>11.566057577230024</v>
      </c>
      <c r="BB61" s="34">
        <f t="shared" si="7"/>
        <v>11.448883596691775</v>
      </c>
      <c r="BC61" s="34">
        <f t="shared" si="7"/>
        <v>11.300908496188512</v>
      </c>
      <c r="BD61" s="34">
        <f t="shared" si="7"/>
        <v>11.123972126651022</v>
      </c>
    </row>
    <row r="62" spans="1:56" ht="16.5" hidden="1" customHeight="1" outlineLevel="1" x14ac:dyDescent="0.3">
      <c r="A62" s="115"/>
      <c r="B62" s="9" t="s">
        <v>34</v>
      </c>
      <c r="C62" s="9" t="s">
        <v>68</v>
      </c>
      <c r="D62" s="9" t="s">
        <v>40</v>
      </c>
      <c r="E62" s="34">
        <f t="shared" ref="E62:BD62" si="8">E28-E60+E61</f>
        <v>-1.6288799999999999</v>
      </c>
      <c r="F62" s="34">
        <f t="shared" si="8"/>
        <v>-3.1504574778765635</v>
      </c>
      <c r="G62" s="34">
        <f t="shared" si="8"/>
        <v>-4.5469813185813424</v>
      </c>
      <c r="H62" s="34">
        <f t="shared" si="8"/>
        <v>-5.8296096458230515</v>
      </c>
      <c r="I62" s="34">
        <f t="shared" si="8"/>
        <v>-6.9986435612144087</v>
      </c>
      <c r="J62" s="34">
        <f t="shared" si="8"/>
        <v>-8.0580185470248082</v>
      </c>
      <c r="K62" s="34">
        <f t="shared" si="8"/>
        <v>-9.0089392778683717</v>
      </c>
      <c r="L62" s="34">
        <f t="shared" si="8"/>
        <v>-9.8549946554099979</v>
      </c>
      <c r="M62" s="34">
        <f t="shared" si="8"/>
        <v>-9.1059430457463399</v>
      </c>
      <c r="N62" s="34">
        <f t="shared" si="8"/>
        <v>-8.3648725190705076</v>
      </c>
      <c r="O62" s="34">
        <f t="shared" si="8"/>
        <v>-7.6326253562410047</v>
      </c>
      <c r="P62" s="34">
        <f t="shared" si="8"/>
        <v>-6.9099300631412337</v>
      </c>
      <c r="Q62" s="34">
        <f t="shared" si="8"/>
        <v>-6.1978858973175903</v>
      </c>
      <c r="R62" s="34">
        <f t="shared" si="8"/>
        <v>-5.4973623041158204</v>
      </c>
      <c r="S62" s="34">
        <f t="shared" si="8"/>
        <v>-4.808359283535923</v>
      </c>
      <c r="T62" s="34">
        <f t="shared" si="8"/>
        <v>-4.1308768355778991</v>
      </c>
      <c r="U62" s="34">
        <f t="shared" si="8"/>
        <v>-3.4649149602417482</v>
      </c>
      <c r="V62" s="34">
        <f t="shared" si="8"/>
        <v>-2.8104736575274702</v>
      </c>
      <c r="W62" s="34">
        <f t="shared" si="8"/>
        <v>-2.1675529274350653</v>
      </c>
      <c r="X62" s="34">
        <f t="shared" si="8"/>
        <v>-1.5361527699645339</v>
      </c>
      <c r="Y62" s="34">
        <f t="shared" si="8"/>
        <v>-0.91627318511587541</v>
      </c>
      <c r="Z62" s="34">
        <f t="shared" si="8"/>
        <v>-0.30791417288909007</v>
      </c>
      <c r="AA62" s="34">
        <f t="shared" si="8"/>
        <v>0.28892426671582216</v>
      </c>
      <c r="AB62" s="34">
        <f t="shared" si="8"/>
        <v>0.87424213369886128</v>
      </c>
      <c r="AC62" s="34">
        <f t="shared" si="8"/>
        <v>1.4480394280600273</v>
      </c>
      <c r="AD62" s="34">
        <f t="shared" si="8"/>
        <v>2.0103161497993201</v>
      </c>
      <c r="AE62" s="34">
        <f t="shared" si="8"/>
        <v>2.5610722989167396</v>
      </c>
      <c r="AF62" s="34">
        <f t="shared" si="8"/>
        <v>3.1003078754122861</v>
      </c>
      <c r="AG62" s="34">
        <f t="shared" si="8"/>
        <v>3.6280228792859597</v>
      </c>
      <c r="AH62" s="34">
        <f t="shared" si="8"/>
        <v>4.1442173105377602</v>
      </c>
      <c r="AI62" s="34">
        <f t="shared" si="8"/>
        <v>4.6488911691676877</v>
      </c>
      <c r="AJ62" s="34">
        <f t="shared" si="8"/>
        <v>5.1535650277976153</v>
      </c>
      <c r="AK62" s="34">
        <f t="shared" si="8"/>
        <v>5.6582388864275428</v>
      </c>
      <c r="AL62" s="34">
        <f t="shared" si="8"/>
        <v>6.1629127450574703</v>
      </c>
      <c r="AM62" s="34">
        <f t="shared" si="8"/>
        <v>6.6675866036873979</v>
      </c>
      <c r="AN62" s="34">
        <f t="shared" si="8"/>
        <v>7.1722604623173254</v>
      </c>
      <c r="AO62" s="34">
        <f t="shared" si="8"/>
        <v>7.6769343209472529</v>
      </c>
      <c r="AP62" s="34">
        <f t="shared" si="8"/>
        <v>8.1816081795771805</v>
      </c>
      <c r="AQ62" s="34">
        <f t="shared" si="8"/>
        <v>8.6862820382071071</v>
      </c>
      <c r="AR62" s="34">
        <f t="shared" si="8"/>
        <v>9.1909558968370337</v>
      </c>
      <c r="AS62" s="34">
        <f t="shared" si="8"/>
        <v>9.6956297554669604</v>
      </c>
      <c r="AT62" s="34">
        <f t="shared" si="8"/>
        <v>10.200303614096887</v>
      </c>
      <c r="AU62" s="34">
        <f t="shared" si="8"/>
        <v>10.704977472726814</v>
      </c>
      <c r="AV62" s="34">
        <f t="shared" si="8"/>
        <v>11.20965133135674</v>
      </c>
      <c r="AW62" s="34">
        <f t="shared" si="8"/>
        <v>11.714325189986667</v>
      </c>
      <c r="AX62" s="34">
        <f t="shared" si="8"/>
        <v>11.700573280632304</v>
      </c>
      <c r="AY62" s="34">
        <f t="shared" si="8"/>
        <v>11.650624037944608</v>
      </c>
      <c r="AZ62" s="34">
        <f t="shared" si="8"/>
        <v>11.566057577230024</v>
      </c>
      <c r="BA62" s="34">
        <f t="shared" si="8"/>
        <v>11.448883596691775</v>
      </c>
      <c r="BB62" s="34">
        <f t="shared" si="8"/>
        <v>11.300908496188512</v>
      </c>
      <c r="BC62" s="34">
        <f t="shared" si="8"/>
        <v>11.123972126651022</v>
      </c>
      <c r="BD62" s="34">
        <f t="shared" si="8"/>
        <v>10.919867769424787</v>
      </c>
    </row>
    <row r="63" spans="1:56" ht="16.5" collapsed="1" x14ac:dyDescent="0.3">
      <c r="A63" s="115"/>
      <c r="B63" s="9" t="s">
        <v>8</v>
      </c>
      <c r="C63" s="11" t="s">
        <v>67</v>
      </c>
      <c r="D63" s="9" t="s">
        <v>40</v>
      </c>
      <c r="E63" s="34">
        <f>AVERAGE(E61:E62)*'Fixed data'!$C$3</f>
        <v>-3.9337452000000002E-2</v>
      </c>
      <c r="F63" s="34">
        <f>AVERAGE(F61:F62)*'Fixed data'!$C$3</f>
        <v>-0.11542100009071901</v>
      </c>
      <c r="G63" s="34">
        <f>AVERAGE(G61:G62)*'Fixed data'!$C$3</f>
        <v>-0.18589314693445844</v>
      </c>
      <c r="H63" s="34">
        <f>AVERAGE(H61:H62)*'Fixed data'!$C$3</f>
        <v>-0.2505946717903661</v>
      </c>
      <c r="I63" s="34">
        <f>AVERAGE(I61:I62)*'Fixed data'!$C$3</f>
        <v>-0.30980231494995464</v>
      </c>
      <c r="J63" s="34">
        <f>AVERAGE(J61:J62)*'Fixed data'!$C$3</f>
        <v>-0.3636183899139771</v>
      </c>
      <c r="K63" s="34">
        <f>AVERAGE(K61:K62)*'Fixed data'!$C$3</f>
        <v>-0.41216703147117034</v>
      </c>
      <c r="L63" s="34">
        <f>AVERAGE(L61:L62)*'Fixed data'!$C$3</f>
        <v>-0.45556400448867262</v>
      </c>
      <c r="M63" s="34">
        <f>AVERAGE(M61:M62)*'Fixed data'!$C$3</f>
        <v>-0.45790664548292564</v>
      </c>
      <c r="N63" s="34">
        <f>AVERAGE(N61:N62)*'Fixed data'!$C$3</f>
        <v>-0.42192019589032687</v>
      </c>
      <c r="O63" s="34">
        <f>AVERAGE(O61:O62)*'Fixed data'!$C$3</f>
        <v>-0.38633957368877309</v>
      </c>
      <c r="P63" s="34">
        <f>AVERAGE(P61:P62)*'Fixed data'!$C$3</f>
        <v>-0.35120271337808112</v>
      </c>
      <c r="Q63" s="34">
        <f>AVERAGE(Q61:Q62)*'Fixed data'!$C$3</f>
        <v>-0.31655375544508063</v>
      </c>
      <c r="R63" s="34">
        <f>AVERAGE(R61:R62)*'Fixed data'!$C$3</f>
        <v>-0.28244024406461693</v>
      </c>
      <c r="S63" s="34">
        <f>AVERAGE(S61:S62)*'Fixed data'!$C$3</f>
        <v>-0.24888317634178961</v>
      </c>
      <c r="T63" s="34">
        <f>AVERAGE(T61:T62)*'Fixed data'!$C$3</f>
        <v>-0.2158825522765988</v>
      </c>
      <c r="U63" s="34">
        <f>AVERAGE(U61:U62)*'Fixed data'!$C$3</f>
        <v>-0.18343837186904449</v>
      </c>
      <c r="V63" s="34">
        <f>AVERAGE(V61:V62)*'Fixed data'!$C$3</f>
        <v>-0.15155063511912664</v>
      </c>
      <c r="W63" s="34">
        <f>AVERAGE(W61:W62)*'Fixed data'!$C$3</f>
        <v>-0.12021934202684523</v>
      </c>
      <c r="X63" s="34">
        <f>AVERAGE(X61:X62)*'Fixed data'!$C$3</f>
        <v>-8.9444492592200331E-2</v>
      </c>
      <c r="Y63" s="34">
        <f>AVERAGE(Y61:Y62)*'Fixed data'!$C$3</f>
        <v>-5.922608681519189E-2</v>
      </c>
      <c r="Z63" s="34">
        <f>AVERAGE(Z61:Z62)*'Fixed data'!$C$3</f>
        <v>-2.9564124695819916E-2</v>
      </c>
      <c r="AA63" s="34">
        <f>AVERAGE(AA61:AA62)*'Fixed data'!$C$3</f>
        <v>-4.5860623408441984E-4</v>
      </c>
      <c r="AB63" s="34">
        <f>AVERAGE(AB61:AB62)*'Fixed data'!$C$3</f>
        <v>2.8090468570014609E-2</v>
      </c>
      <c r="AC63" s="34">
        <f>AVERAGE(AC61:AC62)*'Fixed data'!$C$3</f>
        <v>5.608309971647716E-2</v>
      </c>
      <c r="AD63" s="34">
        <f>AVERAGE(AD61:AD62)*'Fixed data'!$C$3</f>
        <v>8.351928720530323E-2</v>
      </c>
      <c r="AE63" s="34">
        <f>AVERAGE(AE61:AE62)*'Fixed data'!$C$3</f>
        <v>0.11039903103649285</v>
      </c>
      <c r="AF63" s="34">
        <f>AVERAGE(AF61:AF62)*'Fixed data'!$C$3</f>
        <v>0.13672233121004596</v>
      </c>
      <c r="AG63" s="34">
        <f>AVERAGE(AG61:AG62)*'Fixed data'!$C$3</f>
        <v>0.16248918772596266</v>
      </c>
      <c r="AH63" s="34">
        <f>AVERAGE(AH61:AH62)*'Fixed data'!$C$3</f>
        <v>0.18769960058424284</v>
      </c>
      <c r="AI63" s="34">
        <f>AVERAGE(AI61:AI62)*'Fixed data'!$C$3</f>
        <v>0.21235356978488659</v>
      </c>
      <c r="AJ63" s="34">
        <f>AVERAGE(AJ61:AJ62)*'Fixed data'!$C$3</f>
        <v>0.23672931715671205</v>
      </c>
      <c r="AK63" s="34">
        <f>AVERAGE(AK61:AK62)*'Fixed data'!$C$3</f>
        <v>0.2611050645285376</v>
      </c>
      <c r="AL63" s="34">
        <f>AVERAGE(AL61:AL62)*'Fixed data'!$C$3</f>
        <v>0.28548081190036306</v>
      </c>
      <c r="AM63" s="34">
        <f>AVERAGE(AM61:AM62)*'Fixed data'!$C$3</f>
        <v>0.30985655927218858</v>
      </c>
      <c r="AN63" s="34">
        <f>AVERAGE(AN61:AN62)*'Fixed data'!$C$3</f>
        <v>0.33423230664401404</v>
      </c>
      <c r="AO63" s="34">
        <f>AVERAGE(AO61:AO62)*'Fixed data'!$C$3</f>
        <v>0.35860805401583962</v>
      </c>
      <c r="AP63" s="34">
        <f>AVERAGE(AP61:AP62)*'Fixed data'!$C$3</f>
        <v>0.38298380138766508</v>
      </c>
      <c r="AQ63" s="34">
        <f>AVERAGE(AQ61:AQ62)*'Fixed data'!$C$3</f>
        <v>0.40735954875949054</v>
      </c>
      <c r="AR63" s="34">
        <f>AVERAGE(AR61:AR62)*'Fixed data'!$C$3</f>
        <v>0.43173529613131606</v>
      </c>
      <c r="AS63" s="34">
        <f>AVERAGE(AS61:AS62)*'Fixed data'!$C$3</f>
        <v>0.45611104350314147</v>
      </c>
      <c r="AT63" s="34">
        <f>AVERAGE(AT61:AT62)*'Fixed data'!$C$3</f>
        <v>0.48048679087496698</v>
      </c>
      <c r="AU63" s="34">
        <f>AVERAGE(AU61:AU62)*'Fixed data'!$C$3</f>
        <v>0.50486253824679239</v>
      </c>
      <c r="AV63" s="34">
        <f>AVERAGE(AV61:AV62)*'Fixed data'!$C$3</f>
        <v>0.52923828561861785</v>
      </c>
      <c r="AW63" s="34">
        <f>AVERAGE(AW61:AW62)*'Fixed data'!$C$3</f>
        <v>0.55361403299044332</v>
      </c>
      <c r="AX63" s="34">
        <f>AVERAGE(AX61:AX62)*'Fixed data'!$C$3</f>
        <v>0.56546979806544817</v>
      </c>
      <c r="AY63" s="34">
        <f>AVERAGE(AY61:AY62)*'Fixed data'!$C$3</f>
        <v>0.56393141524363244</v>
      </c>
      <c r="AZ63" s="34">
        <f>AVERAGE(AZ61:AZ62)*'Fixed data'!$C$3</f>
        <v>0.56068286100646736</v>
      </c>
      <c r="BA63" s="34">
        <f>AVERAGE(BA61:BA62)*'Fixed data'!$C$3</f>
        <v>0.55581082935021142</v>
      </c>
      <c r="BB63" s="34">
        <f>AVERAGE(BB61:BB62)*'Fixed data'!$C$3</f>
        <v>0.54940747904305898</v>
      </c>
      <c r="BC63" s="34">
        <f>AVERAGE(BC61:BC62)*'Fixed data'!$C$3</f>
        <v>0.5415608670415748</v>
      </c>
      <c r="BD63" s="34">
        <f>AVERAGE(BD61:BD62)*'Fixed data'!$C$3</f>
        <v>0.53235873349023077</v>
      </c>
    </row>
    <row r="64" spans="1:56" ht="15.75" thickBot="1" x14ac:dyDescent="0.35">
      <c r="A64" s="114"/>
      <c r="B64" s="12" t="s">
        <v>94</v>
      </c>
      <c r="C64" s="12" t="s">
        <v>45</v>
      </c>
      <c r="D64" s="12" t="s">
        <v>40</v>
      </c>
      <c r="E64" s="53">
        <f t="shared" ref="E64:BD64" si="9">E29+E60+E63</f>
        <v>-0.44655745199999991</v>
      </c>
      <c r="F64" s="53">
        <f t="shared" si="9"/>
        <v>-0.54106203622652649</v>
      </c>
      <c r="G64" s="53">
        <f t="shared" si="9"/>
        <v>-0.62354229631092783</v>
      </c>
      <c r="H64" s="53">
        <f t="shared" si="9"/>
        <v>-0.70052934258065136</v>
      </c>
      <c r="I64" s="53">
        <f t="shared" si="9"/>
        <v>-0.76983978273391873</v>
      </c>
      <c r="J64" s="53">
        <f t="shared" si="9"/>
        <v>-0.83244271159548677</v>
      </c>
      <c r="K64" s="53">
        <f t="shared" si="9"/>
        <v>-0.88783777402190234</v>
      </c>
      <c r="L64" s="53">
        <f t="shared" si="9"/>
        <v>-0.93672044145601552</v>
      </c>
      <c r="M64" s="53">
        <f t="shared" si="9"/>
        <v>-0.56977993152692497</v>
      </c>
      <c r="N64" s="53">
        <f t="shared" si="9"/>
        <v>-0.52162923437862341</v>
      </c>
      <c r="O64" s="53">
        <f t="shared" si="9"/>
        <v>-0.47400197562337337</v>
      </c>
      <c r="P64" s="53">
        <f t="shared" si="9"/>
        <v>-0.42692897694744997</v>
      </c>
      <c r="Q64" s="53">
        <f t="shared" si="9"/>
        <v>-0.38056571128836125</v>
      </c>
      <c r="R64" s="53">
        <f t="shared" si="9"/>
        <v>-0.33493162728602444</v>
      </c>
      <c r="S64" s="53">
        <f t="shared" si="9"/>
        <v>-0.28985398694132397</v>
      </c>
      <c r="T64" s="53">
        <f t="shared" si="9"/>
        <v>-0.24533279025426005</v>
      </c>
      <c r="U64" s="53">
        <f t="shared" si="9"/>
        <v>-0.20136803722483262</v>
      </c>
      <c r="V64" s="53">
        <f t="shared" si="9"/>
        <v>-0.15795972785304166</v>
      </c>
      <c r="W64" s="53">
        <f t="shared" si="9"/>
        <v>-0.11510786213888713</v>
      </c>
      <c r="X64" s="53">
        <f t="shared" si="9"/>
        <v>-7.2812440082369118E-2</v>
      </c>
      <c r="Y64" s="53">
        <f t="shared" si="9"/>
        <v>-3.1073461683487562E-2</v>
      </c>
      <c r="Z64" s="53">
        <f t="shared" si="9"/>
        <v>1.0109073057757528E-2</v>
      </c>
      <c r="AA64" s="53">
        <f t="shared" si="9"/>
        <v>5.073516414136614E-2</v>
      </c>
      <c r="AB64" s="53">
        <f t="shared" si="9"/>
        <v>9.0804811567338287E-2</v>
      </c>
      <c r="AC64" s="53">
        <f t="shared" si="9"/>
        <v>0.13031801533567394</v>
      </c>
      <c r="AD64" s="53">
        <f t="shared" si="9"/>
        <v>0.16927477544637315</v>
      </c>
      <c r="AE64" s="53">
        <f t="shared" si="9"/>
        <v>0.20767509189943587</v>
      </c>
      <c r="AF64" s="53">
        <f t="shared" si="9"/>
        <v>0.24551896469486209</v>
      </c>
      <c r="AG64" s="53">
        <f t="shared" si="9"/>
        <v>0.28280639383265194</v>
      </c>
      <c r="AH64" s="53">
        <f t="shared" si="9"/>
        <v>0.31953737931280524</v>
      </c>
      <c r="AI64" s="53">
        <f t="shared" si="9"/>
        <v>0.35571192113532207</v>
      </c>
      <c r="AJ64" s="53">
        <f t="shared" si="9"/>
        <v>0.38008766850714754</v>
      </c>
      <c r="AK64" s="53">
        <f t="shared" si="9"/>
        <v>0.40446341587897305</v>
      </c>
      <c r="AL64" s="53">
        <f t="shared" si="9"/>
        <v>0.42883916325079852</v>
      </c>
      <c r="AM64" s="53">
        <f t="shared" si="9"/>
        <v>0.45321491062262409</v>
      </c>
      <c r="AN64" s="53">
        <f t="shared" si="9"/>
        <v>0.47759065799444955</v>
      </c>
      <c r="AO64" s="53">
        <f t="shared" si="9"/>
        <v>0.50196640536627513</v>
      </c>
      <c r="AP64" s="53">
        <f t="shared" si="9"/>
        <v>0.52634215273810059</v>
      </c>
      <c r="AQ64" s="53">
        <f t="shared" si="9"/>
        <v>0.55071790010992605</v>
      </c>
      <c r="AR64" s="53">
        <f t="shared" si="9"/>
        <v>0.57509364748175151</v>
      </c>
      <c r="AS64" s="53">
        <f t="shared" si="9"/>
        <v>0.59946939485357698</v>
      </c>
      <c r="AT64" s="53">
        <f t="shared" si="9"/>
        <v>0.62384514222540244</v>
      </c>
      <c r="AU64" s="53">
        <f t="shared" si="9"/>
        <v>0.6482208895972279</v>
      </c>
      <c r="AV64" s="53">
        <f t="shared" si="9"/>
        <v>0.67259663696905336</v>
      </c>
      <c r="AW64" s="53">
        <f t="shared" si="9"/>
        <v>0.69697238434087883</v>
      </c>
      <c r="AX64" s="53">
        <f t="shared" si="9"/>
        <v>0.57922170741981116</v>
      </c>
      <c r="AY64" s="53">
        <f t="shared" si="9"/>
        <v>0.61388065793132873</v>
      </c>
      <c r="AZ64" s="53">
        <f t="shared" si="9"/>
        <v>0.64524932172105032</v>
      </c>
      <c r="BA64" s="53">
        <f t="shared" si="9"/>
        <v>0.67298480988846099</v>
      </c>
      <c r="BB64" s="53">
        <f t="shared" si="9"/>
        <v>0.69738257954632177</v>
      </c>
      <c r="BC64" s="53">
        <f t="shared" si="9"/>
        <v>0.7184972365790655</v>
      </c>
      <c r="BD64" s="53">
        <f t="shared" si="9"/>
        <v>0.73646309071646654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0.10797938495011401</v>
      </c>
      <c r="G67" s="81">
        <f>'Fixed data'!$G$7*G$88/1000000</f>
        <v>0.25417980171672877</v>
      </c>
      <c r="H67" s="81">
        <f>'Fixed data'!$G$7*H$88/1000000</f>
        <v>0.39879865987455554</v>
      </c>
      <c r="I67" s="81">
        <f>'Fixed data'!$G$7*I$88/1000000</f>
        <v>0.51322510805140553</v>
      </c>
      <c r="J67" s="81">
        <f>'Fixed data'!$G$7*J$88/1000000</f>
        <v>0.64104648603122527</v>
      </c>
      <c r="K67" s="81">
        <f>'Fixed data'!$G$7*K$88/1000000</f>
        <v>0.77642400792052146</v>
      </c>
      <c r="L67" s="81">
        <f>'Fixed data'!$G$7*L$88/1000000</f>
        <v>0.90752739451892683</v>
      </c>
      <c r="M67" s="81">
        <f>'Fixed data'!$G$7*M$88/1000000</f>
        <v>1.0423257274160742</v>
      </c>
      <c r="N67" s="81">
        <f>'Fixed data'!$G$7*N$88/1000000</f>
        <v>1.0518231804777858</v>
      </c>
      <c r="O67" s="81">
        <f>'Fixed data'!$G$7*O$88/1000000</f>
        <v>1.0591412959252142</v>
      </c>
      <c r="P67" s="81">
        <f>'Fixed data'!$G$7*P$88/1000000</f>
        <v>1.0645545372846512</v>
      </c>
      <c r="Q67" s="81">
        <f>'Fixed data'!$G$7*Q$88/1000000</f>
        <v>1.0669683812192583</v>
      </c>
      <c r="R67" s="81">
        <f>'Fixed data'!$G$7*R$88/1000000</f>
        <v>1.0669683812192583</v>
      </c>
      <c r="S67" s="81">
        <f>'Fixed data'!$G$7*S$88/1000000</f>
        <v>1.0669683812192583</v>
      </c>
      <c r="T67" s="81">
        <f>'Fixed data'!$G$7*T$88/1000000</f>
        <v>1.0669683812192583</v>
      </c>
      <c r="U67" s="81">
        <f>'Fixed data'!$G$7*U$88/1000000</f>
        <v>1.0669683812192583</v>
      </c>
      <c r="V67" s="81">
        <f>'Fixed data'!$G$7*V$88/1000000</f>
        <v>1.0669683812192583</v>
      </c>
      <c r="W67" s="81">
        <f>'Fixed data'!$G$7*W$88/1000000</f>
        <v>1.0669683812192583</v>
      </c>
      <c r="X67" s="81">
        <f>'Fixed data'!$G$7*X$88/1000000</f>
        <v>1.0669683812192583</v>
      </c>
      <c r="Y67" s="81">
        <f>'Fixed data'!$G$7*Y$88/1000000</f>
        <v>1.0669683812192583</v>
      </c>
      <c r="Z67" s="81">
        <f>'Fixed data'!$G$7*Z$88/1000000</f>
        <v>1.0669683812192583</v>
      </c>
      <c r="AA67" s="81">
        <f>'Fixed data'!$G$7*AA$88/1000000</f>
        <v>1.0669683812192583</v>
      </c>
      <c r="AB67" s="81">
        <f>'Fixed data'!$G$7*AB$88/1000000</f>
        <v>1.0669683812192583</v>
      </c>
      <c r="AC67" s="81">
        <f>'Fixed data'!$G$7*AC$88/1000000</f>
        <v>1.0669683812192583</v>
      </c>
      <c r="AD67" s="81">
        <f>'Fixed data'!$G$7*AD$88/1000000</f>
        <v>1.0669683812192583</v>
      </c>
      <c r="AE67" s="81">
        <f>'Fixed data'!$G$7*AE$88/1000000</f>
        <v>1.0669683812192583</v>
      </c>
      <c r="AF67" s="81">
        <f>'Fixed data'!$G$7*AF$88/1000000</f>
        <v>1.0669683812192583</v>
      </c>
      <c r="AG67" s="81">
        <f>'Fixed data'!$G$7*AG$88/1000000</f>
        <v>1.0669683812192583</v>
      </c>
      <c r="AH67" s="81">
        <f>'Fixed data'!$G$7*AH$88/1000000</f>
        <v>1.0669683812192583</v>
      </c>
      <c r="AI67" s="81">
        <f>'Fixed data'!$G$7*AI$88/1000000</f>
        <v>1.0669683812192583</v>
      </c>
      <c r="AJ67" s="81">
        <f>'Fixed data'!$G$7*AJ$88/1000000</f>
        <v>1.0669683812192583</v>
      </c>
      <c r="AK67" s="81">
        <f>'Fixed data'!$G$7*AK$88/1000000</f>
        <v>1.0669683812192583</v>
      </c>
      <c r="AL67" s="81">
        <f>'Fixed data'!$G$7*AL$88/1000000</f>
        <v>1.0669683812192583</v>
      </c>
      <c r="AM67" s="81">
        <f>'Fixed data'!$G$7*AM$88/1000000</f>
        <v>1.0669683812192583</v>
      </c>
      <c r="AN67" s="81">
        <f>'Fixed data'!$G$7*AN$88/1000000</f>
        <v>1.0669683812192583</v>
      </c>
      <c r="AO67" s="81">
        <f>'Fixed data'!$G$7*AO$88/1000000</f>
        <v>1.0669683812192583</v>
      </c>
      <c r="AP67" s="81">
        <f>'Fixed data'!$G$7*AP$88/1000000</f>
        <v>1.0669683812192583</v>
      </c>
      <c r="AQ67" s="81">
        <f>'Fixed data'!$G$7*AQ$88/1000000</f>
        <v>1.0669683812192583</v>
      </c>
      <c r="AR67" s="81">
        <f>'Fixed data'!$G$7*AR$88/1000000</f>
        <v>1.0669683812192583</v>
      </c>
      <c r="AS67" s="81">
        <f>'Fixed data'!$G$7*AS$88/1000000</f>
        <v>1.0669683812192583</v>
      </c>
      <c r="AT67" s="81">
        <f>'Fixed data'!$G$7*AT$88/1000000</f>
        <v>1.0669683812192583</v>
      </c>
      <c r="AU67" s="81">
        <f>'Fixed data'!$G$7*AU$88/1000000</f>
        <v>1.0669683812192583</v>
      </c>
      <c r="AV67" s="81">
        <f>'Fixed data'!$G$7*AV$88/1000000</f>
        <v>1.0669683812192583</v>
      </c>
      <c r="AW67" s="81">
        <f>'Fixed data'!$G$7*AW$88/1000000</f>
        <v>1.0669683812192583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0.14724677279727763</v>
      </c>
      <c r="G68" s="81">
        <f>'Fixed data'!$G$8*G89/1000000</f>
        <v>0.34661389792441727</v>
      </c>
      <c r="H68" s="81">
        <f>'Fixed data'!$G$8*H89/1000000</f>
        <v>0.54382432062876063</v>
      </c>
      <c r="I68" s="81">
        <f>'Fixed data'!$G$8*I89/1000000</f>
        <v>0.69986267206482533</v>
      </c>
      <c r="J68" s="81">
        <f>'Fixed data'!$G$8*J89/1000000</f>
        <v>0.87416710444073253</v>
      </c>
      <c r="K68" s="81">
        <f>'Fixed data'!$G$8*K89/1000000</f>
        <v>1.0587755203592049</v>
      </c>
      <c r="L68" s="81">
        <f>'Fixed data'!$G$8*L89/1000000</f>
        <v>1.2375554845933734</v>
      </c>
      <c r="M68" s="81">
        <f>'Fixed data'!$G$8*M89/1000000</f>
        <v>1.4213740857710697</v>
      </c>
      <c r="N68" s="81">
        <f>'Fixed data'!$G$8*N89/1000000</f>
        <v>1.4343253478455549</v>
      </c>
      <c r="O68" s="81">
        <f>'Fixed data'!$G$8*O89/1000000</f>
        <v>1.4443047423669226</v>
      </c>
      <c r="P68" s="81">
        <f>'Fixed data'!$G$8*P89/1000000</f>
        <v>1.451686543262696</v>
      </c>
      <c r="Q68" s="81">
        <f>'Fixed data'!$G$8*Q89/1000000</f>
        <v>1.4549781968461215</v>
      </c>
      <c r="R68" s="81">
        <f>'Fixed data'!$G$8*R89/1000000</f>
        <v>1.4549781968461215</v>
      </c>
      <c r="S68" s="81">
        <f>'Fixed data'!$G$8*S89/1000000</f>
        <v>1.4549781968461215</v>
      </c>
      <c r="T68" s="81">
        <f>'Fixed data'!$G$8*T89/1000000</f>
        <v>1.4549781968461215</v>
      </c>
      <c r="U68" s="81">
        <f>'Fixed data'!$G$8*U89/1000000</f>
        <v>1.4549781968461215</v>
      </c>
      <c r="V68" s="81">
        <f>'Fixed data'!$G$8*V89/1000000</f>
        <v>1.4549781968461215</v>
      </c>
      <c r="W68" s="81">
        <f>'Fixed data'!$G$8*W89/1000000</f>
        <v>1.4549781968461215</v>
      </c>
      <c r="X68" s="81">
        <f>'Fixed data'!$G$8*X89/1000000</f>
        <v>1.4549781968461215</v>
      </c>
      <c r="Y68" s="81">
        <f>'Fixed data'!$G$8*Y89/1000000</f>
        <v>1.4549781968461215</v>
      </c>
      <c r="Z68" s="81">
        <f>'Fixed data'!$G$8*Z89/1000000</f>
        <v>1.4549781968461215</v>
      </c>
      <c r="AA68" s="81">
        <f>'Fixed data'!$G$8*AA89/1000000</f>
        <v>1.4549781968461215</v>
      </c>
      <c r="AB68" s="81">
        <f>'Fixed data'!$G$8*AB89/1000000</f>
        <v>1.4549781968461215</v>
      </c>
      <c r="AC68" s="81">
        <f>'Fixed data'!$G$8*AC89/1000000</f>
        <v>1.4549781968461215</v>
      </c>
      <c r="AD68" s="81">
        <f>'Fixed data'!$G$8*AD89/1000000</f>
        <v>1.4549781968461215</v>
      </c>
      <c r="AE68" s="81">
        <f>'Fixed data'!$G$8*AE89/1000000</f>
        <v>1.4549781968461215</v>
      </c>
      <c r="AF68" s="81">
        <f>'Fixed data'!$G$8*AF89/1000000</f>
        <v>1.4549781968461215</v>
      </c>
      <c r="AG68" s="81">
        <f>'Fixed data'!$G$8*AG89/1000000</f>
        <v>1.4549781968461215</v>
      </c>
      <c r="AH68" s="81">
        <f>'Fixed data'!$G$8*AH89/1000000</f>
        <v>1.4549781968461215</v>
      </c>
      <c r="AI68" s="81">
        <f>'Fixed data'!$G$8*AI89/1000000</f>
        <v>1.4549781968461215</v>
      </c>
      <c r="AJ68" s="81">
        <f>'Fixed data'!$G$8*AJ89/1000000</f>
        <v>1.4549781968461215</v>
      </c>
      <c r="AK68" s="81">
        <f>'Fixed data'!$G$8*AK89/1000000</f>
        <v>1.4549781968461215</v>
      </c>
      <c r="AL68" s="81">
        <f>'Fixed data'!$G$8*AL89/1000000</f>
        <v>1.4549781968461215</v>
      </c>
      <c r="AM68" s="81">
        <f>'Fixed data'!$G$8*AM89/1000000</f>
        <v>1.4549781968461215</v>
      </c>
      <c r="AN68" s="81">
        <f>'Fixed data'!$G$8*AN89/1000000</f>
        <v>1.4549781968461215</v>
      </c>
      <c r="AO68" s="81">
        <f>'Fixed data'!$G$8*AO89/1000000</f>
        <v>1.4549781968461215</v>
      </c>
      <c r="AP68" s="81">
        <f>'Fixed data'!$G$8*AP89/1000000</f>
        <v>1.4549781968461215</v>
      </c>
      <c r="AQ68" s="81">
        <f>'Fixed data'!$G$8*AQ89/1000000</f>
        <v>1.4549781968461215</v>
      </c>
      <c r="AR68" s="81">
        <f>'Fixed data'!$G$8*AR89/1000000</f>
        <v>1.4549781968461215</v>
      </c>
      <c r="AS68" s="81">
        <f>'Fixed data'!$G$8*AS89/1000000</f>
        <v>1.4549781968461215</v>
      </c>
      <c r="AT68" s="81">
        <f>'Fixed data'!$G$8*AT89/1000000</f>
        <v>1.4549781968461215</v>
      </c>
      <c r="AU68" s="81">
        <f>'Fixed data'!$G$8*AU89/1000000</f>
        <v>1.4549781968461215</v>
      </c>
      <c r="AV68" s="81">
        <f>'Fixed data'!$G$8*AV89/1000000</f>
        <v>1.4549781968461215</v>
      </c>
      <c r="AW68" s="81">
        <f>'Fixed data'!$G$8*AW89/1000000</f>
        <v>1.4549781968461215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2.3460316983333783E-4</v>
      </c>
      <c r="G70" s="34">
        <f>G91*'Fixed data'!$G$9</f>
        <v>5.4901354364355703E-4</v>
      </c>
      <c r="H70" s="34">
        <f>H91*'Fixed data'!$G$9</f>
        <v>8.2299594394355925E-4</v>
      </c>
      <c r="I70" s="34">
        <f>I91*'Fixed data'!$G$9</f>
        <v>1.1027224546892203E-3</v>
      </c>
      <c r="J70" s="34">
        <f>J91*'Fixed data'!$G$9</f>
        <v>1.3782832466582822E-3</v>
      </c>
      <c r="K70" s="34">
        <f>K91*'Fixed data'!$G$9</f>
        <v>1.6508919502644585E-3</v>
      </c>
      <c r="L70" s="34">
        <f>L91*'Fixed data'!$G$9</f>
        <v>1.9193054359924874E-3</v>
      </c>
      <c r="M70" s="34">
        <f>M91*'Fixed data'!$G$9</f>
        <v>2.1764825312193883E-3</v>
      </c>
      <c r="N70" s="34">
        <f>N91*'Fixed data'!$G$9</f>
        <v>2.1907714426115392E-3</v>
      </c>
      <c r="O70" s="34">
        <f>O91*'Fixed data'!$G$9</f>
        <v>2.2017815421094141E-3</v>
      </c>
      <c r="P70" s="34">
        <f>P91*'Fixed data'!$G$9</f>
        <v>2.2099257598935653E-3</v>
      </c>
      <c r="Q70" s="34">
        <f>Q91*'Fixed data'!$G$9</f>
        <v>2.2135573863803692E-3</v>
      </c>
      <c r="R70" s="34">
        <f>R91*'Fixed data'!$G$9</f>
        <v>2.2135573863803692E-3</v>
      </c>
      <c r="S70" s="34">
        <f>S91*'Fixed data'!$G$9</f>
        <v>2.2135573863803692E-3</v>
      </c>
      <c r="T70" s="34">
        <f>T91*'Fixed data'!$G$9</f>
        <v>2.2135573863803692E-3</v>
      </c>
      <c r="U70" s="34">
        <f>U91*'Fixed data'!$G$9</f>
        <v>2.2135573863803692E-3</v>
      </c>
      <c r="V70" s="34">
        <f>V91*'Fixed data'!$G$9</f>
        <v>2.2135573863803692E-3</v>
      </c>
      <c r="W70" s="34">
        <f>W91*'Fixed data'!$G$9</f>
        <v>2.2135573863803692E-3</v>
      </c>
      <c r="X70" s="34">
        <f>X91*'Fixed data'!$G$9</f>
        <v>2.2135573863803692E-3</v>
      </c>
      <c r="Y70" s="34">
        <f>Y91*'Fixed data'!$G$9</f>
        <v>2.2135573863803692E-3</v>
      </c>
      <c r="Z70" s="34">
        <f>Z91*'Fixed data'!$G$9</f>
        <v>2.2135573863803692E-3</v>
      </c>
      <c r="AA70" s="34">
        <f>AA91*'Fixed data'!$G$9</f>
        <v>2.2135573863803692E-3</v>
      </c>
      <c r="AB70" s="34">
        <f>AB91*'Fixed data'!$G$9</f>
        <v>2.2135573863803692E-3</v>
      </c>
      <c r="AC70" s="34">
        <f>AC91*'Fixed data'!$G$9</f>
        <v>2.2135573863803692E-3</v>
      </c>
      <c r="AD70" s="34">
        <f>AD91*'Fixed data'!$G$9</f>
        <v>2.2135573863803692E-3</v>
      </c>
      <c r="AE70" s="34">
        <f>AE91*'Fixed data'!$G$9</f>
        <v>2.2135573863803692E-3</v>
      </c>
      <c r="AF70" s="34">
        <f>AF91*'Fixed data'!$G$9</f>
        <v>2.2135573863803692E-3</v>
      </c>
      <c r="AG70" s="34">
        <f>AG91*'Fixed data'!$G$9</f>
        <v>2.2135573863803692E-3</v>
      </c>
      <c r="AH70" s="34">
        <f>AH91*'Fixed data'!$G$9</f>
        <v>2.2135573863803692E-3</v>
      </c>
      <c r="AI70" s="34">
        <f>AI91*'Fixed data'!$G$9</f>
        <v>2.2135573863803692E-3</v>
      </c>
      <c r="AJ70" s="34">
        <f>AJ91*'Fixed data'!$G$9</f>
        <v>2.2135573863803692E-3</v>
      </c>
      <c r="AK70" s="34">
        <f>AK91*'Fixed data'!$G$9</f>
        <v>2.2135573863803692E-3</v>
      </c>
      <c r="AL70" s="34">
        <f>AL91*'Fixed data'!$G$9</f>
        <v>2.2135573863803692E-3</v>
      </c>
      <c r="AM70" s="34">
        <f>AM91*'Fixed data'!$G$9</f>
        <v>2.2135573863803692E-3</v>
      </c>
      <c r="AN70" s="34">
        <f>AN91*'Fixed data'!$G$9</f>
        <v>2.2135573863803692E-3</v>
      </c>
      <c r="AO70" s="34">
        <f>AO91*'Fixed data'!$G$9</f>
        <v>2.2135573863803692E-3</v>
      </c>
      <c r="AP70" s="34">
        <f>AP91*'Fixed data'!$G$9</f>
        <v>2.2135573863803692E-3</v>
      </c>
      <c r="AQ70" s="34">
        <f>AQ91*'Fixed data'!$G$9</f>
        <v>2.2135573863803692E-3</v>
      </c>
      <c r="AR70" s="34">
        <f>AR91*'Fixed data'!$G$9</f>
        <v>2.2135573863803692E-3</v>
      </c>
      <c r="AS70" s="34">
        <f>AS91*'Fixed data'!$G$9</f>
        <v>2.2135573863803692E-3</v>
      </c>
      <c r="AT70" s="34">
        <f>AT91*'Fixed data'!$G$9</f>
        <v>2.2135573863803692E-3</v>
      </c>
      <c r="AU70" s="34">
        <f>AU91*'Fixed data'!$G$9</f>
        <v>2.2135573863803692E-3</v>
      </c>
      <c r="AV70" s="34">
        <f>AV91*'Fixed data'!$G$9</f>
        <v>2.2135573863803692E-3</v>
      </c>
      <c r="AW70" s="34">
        <f>AW91*'Fixed data'!$G$9</f>
        <v>2.2135573863803692E-3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3.6001041172079678E-5</v>
      </c>
      <c r="G71" s="34">
        <f>G92*'Fixed data'!$G$10</f>
        <v>8.4248900825944299E-5</v>
      </c>
      <c r="H71" s="34">
        <f>H92*'Fixed data'!$G$10</f>
        <v>1.2629288378079059E-4</v>
      </c>
      <c r="I71" s="34">
        <f>I92*'Fixed data'!$G$10</f>
        <v>1.6921832949165114E-4</v>
      </c>
      <c r="J71" s="34">
        <f>J92*'Fixed data'!$G$10</f>
        <v>2.1150452461909331E-4</v>
      </c>
      <c r="K71" s="34">
        <f>K92*'Fixed data'!$G$10</f>
        <v>2.5333770687901454E-4</v>
      </c>
      <c r="L71" s="34">
        <f>L92*'Fixed data'!$G$10</f>
        <v>2.9452711176941295E-4</v>
      </c>
      <c r="M71" s="34">
        <f>M92*'Fixed data'!$G$10</f>
        <v>3.3399223579291576E-4</v>
      </c>
      <c r="N71" s="34">
        <f>N92*'Fixed data'!$G$10</f>
        <v>3.3618494140596642E-4</v>
      </c>
      <c r="O71" s="34">
        <f>O92*'Fixed data'!$G$10</f>
        <v>3.3787449677562871E-4</v>
      </c>
      <c r="P71" s="34">
        <f>P92*'Fixed data'!$G$10</f>
        <v>3.3912426812343215E-4</v>
      </c>
      <c r="Q71" s="34">
        <f>Q92*'Fixed data'!$G$10</f>
        <v>3.3968155954778028E-4</v>
      </c>
      <c r="R71" s="34">
        <f>R92*'Fixed data'!$G$10</f>
        <v>3.3968155954778028E-4</v>
      </c>
      <c r="S71" s="34">
        <f>S92*'Fixed data'!$G$10</f>
        <v>3.3968155954778028E-4</v>
      </c>
      <c r="T71" s="34">
        <f>T92*'Fixed data'!$G$10</f>
        <v>3.3968155954778028E-4</v>
      </c>
      <c r="U71" s="34">
        <f>U92*'Fixed data'!$G$10</f>
        <v>3.3968155954778028E-4</v>
      </c>
      <c r="V71" s="34">
        <f>V92*'Fixed data'!$G$10</f>
        <v>3.3968155954778028E-4</v>
      </c>
      <c r="W71" s="34">
        <f>W92*'Fixed data'!$G$10</f>
        <v>3.3968155954778028E-4</v>
      </c>
      <c r="X71" s="34">
        <f>X92*'Fixed data'!$G$10</f>
        <v>3.3968155954778028E-4</v>
      </c>
      <c r="Y71" s="34">
        <f>Y92*'Fixed data'!$G$10</f>
        <v>3.3968155954778028E-4</v>
      </c>
      <c r="Z71" s="34">
        <f>Z92*'Fixed data'!$G$10</f>
        <v>3.3968155954778028E-4</v>
      </c>
      <c r="AA71" s="34">
        <f>AA92*'Fixed data'!$G$10</f>
        <v>3.3968155954778028E-4</v>
      </c>
      <c r="AB71" s="34">
        <f>AB92*'Fixed data'!$G$10</f>
        <v>3.3968155954778028E-4</v>
      </c>
      <c r="AC71" s="34">
        <f>AC92*'Fixed data'!$G$10</f>
        <v>3.3968155954778028E-4</v>
      </c>
      <c r="AD71" s="34">
        <f>AD92*'Fixed data'!$G$10</f>
        <v>3.3968155954778028E-4</v>
      </c>
      <c r="AE71" s="34">
        <f>AE92*'Fixed data'!$G$10</f>
        <v>3.3968155954778028E-4</v>
      </c>
      <c r="AF71" s="34">
        <f>AF92*'Fixed data'!$G$10</f>
        <v>3.3968155954778028E-4</v>
      </c>
      <c r="AG71" s="34">
        <f>AG92*'Fixed data'!$G$10</f>
        <v>3.3968155954778028E-4</v>
      </c>
      <c r="AH71" s="34">
        <f>AH92*'Fixed data'!$G$10</f>
        <v>3.3968155954778028E-4</v>
      </c>
      <c r="AI71" s="34">
        <f>AI92*'Fixed data'!$G$10</f>
        <v>3.3968155954778028E-4</v>
      </c>
      <c r="AJ71" s="34">
        <f>AJ92*'Fixed data'!$G$10</f>
        <v>3.3968155954778028E-4</v>
      </c>
      <c r="AK71" s="34">
        <f>AK92*'Fixed data'!$G$10</f>
        <v>3.3968155954778028E-4</v>
      </c>
      <c r="AL71" s="34">
        <f>AL92*'Fixed data'!$G$10</f>
        <v>3.3968155954778028E-4</v>
      </c>
      <c r="AM71" s="34">
        <f>AM92*'Fixed data'!$G$10</f>
        <v>3.3968155954778028E-4</v>
      </c>
      <c r="AN71" s="34">
        <f>AN92*'Fixed data'!$G$10</f>
        <v>3.3968155954778028E-4</v>
      </c>
      <c r="AO71" s="34">
        <f>AO92*'Fixed data'!$G$10</f>
        <v>3.3968155954778028E-4</v>
      </c>
      <c r="AP71" s="34">
        <f>AP92*'Fixed data'!$G$10</f>
        <v>3.3968155954778028E-4</v>
      </c>
      <c r="AQ71" s="34">
        <f>AQ92*'Fixed data'!$G$10</f>
        <v>3.3968155954778028E-4</v>
      </c>
      <c r="AR71" s="34">
        <f>AR92*'Fixed data'!$G$10</f>
        <v>3.3968155954778028E-4</v>
      </c>
      <c r="AS71" s="34">
        <f>AS92*'Fixed data'!$G$10</f>
        <v>3.3968155954778028E-4</v>
      </c>
      <c r="AT71" s="34">
        <f>AT92*'Fixed data'!$G$10</f>
        <v>3.3968155954778028E-4</v>
      </c>
      <c r="AU71" s="34">
        <f>AU92*'Fixed data'!$G$10</f>
        <v>3.3968155954778028E-4</v>
      </c>
      <c r="AV71" s="34">
        <f>AV92*'Fixed data'!$G$10</f>
        <v>3.3968155954778028E-4</v>
      </c>
      <c r="AW71" s="34">
        <f>AW92*'Fixed data'!$G$10</f>
        <v>3.3968155954778028E-4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0.25549676195839705</v>
      </c>
      <c r="G76" s="53">
        <f t="shared" si="10"/>
        <v>0.60142696208561552</v>
      </c>
      <c r="H76" s="53">
        <f t="shared" si="10"/>
        <v>0.94357226933104044</v>
      </c>
      <c r="I76" s="53">
        <f t="shared" si="10"/>
        <v>1.2143597209004118</v>
      </c>
      <c r="J76" s="53">
        <f t="shared" si="10"/>
        <v>1.5168033782432351</v>
      </c>
      <c r="K76" s="53">
        <f t="shared" si="10"/>
        <v>1.8371037579368699</v>
      </c>
      <c r="L76" s="53">
        <f t="shared" si="10"/>
        <v>2.1472967116600623</v>
      </c>
      <c r="M76" s="53">
        <f t="shared" si="10"/>
        <v>2.4662102879541563</v>
      </c>
      <c r="N76" s="53">
        <f t="shared" si="10"/>
        <v>2.4886754847073584</v>
      </c>
      <c r="O76" s="53">
        <f t="shared" si="10"/>
        <v>2.5059856943310219</v>
      </c>
      <c r="P76" s="53">
        <f t="shared" si="10"/>
        <v>2.5187901305753644</v>
      </c>
      <c r="Q76" s="53">
        <f t="shared" si="10"/>
        <v>2.524499817011308</v>
      </c>
      <c r="R76" s="53">
        <f t="shared" si="10"/>
        <v>2.524499817011308</v>
      </c>
      <c r="S76" s="53">
        <f t="shared" si="10"/>
        <v>2.524499817011308</v>
      </c>
      <c r="T76" s="53">
        <f t="shared" si="10"/>
        <v>2.524499817011308</v>
      </c>
      <c r="U76" s="53">
        <f t="shared" si="10"/>
        <v>2.524499817011308</v>
      </c>
      <c r="V76" s="53">
        <f t="shared" si="10"/>
        <v>2.524499817011308</v>
      </c>
      <c r="W76" s="53">
        <f t="shared" si="10"/>
        <v>2.524499817011308</v>
      </c>
      <c r="X76" s="53">
        <f t="shared" si="10"/>
        <v>2.524499817011308</v>
      </c>
      <c r="Y76" s="53">
        <f t="shared" si="10"/>
        <v>2.524499817011308</v>
      </c>
      <c r="Z76" s="53">
        <f t="shared" si="10"/>
        <v>2.524499817011308</v>
      </c>
      <c r="AA76" s="53">
        <f t="shared" si="10"/>
        <v>2.524499817011308</v>
      </c>
      <c r="AB76" s="53">
        <f t="shared" si="10"/>
        <v>2.524499817011308</v>
      </c>
      <c r="AC76" s="53">
        <f t="shared" si="10"/>
        <v>2.524499817011308</v>
      </c>
      <c r="AD76" s="53">
        <f t="shared" si="10"/>
        <v>2.524499817011308</v>
      </c>
      <c r="AE76" s="53">
        <f t="shared" si="10"/>
        <v>2.524499817011308</v>
      </c>
      <c r="AF76" s="53">
        <f t="shared" si="10"/>
        <v>2.524499817011308</v>
      </c>
      <c r="AG76" s="53">
        <f t="shared" si="10"/>
        <v>2.524499817011308</v>
      </c>
      <c r="AH76" s="53">
        <f t="shared" si="10"/>
        <v>2.524499817011308</v>
      </c>
      <c r="AI76" s="53">
        <f t="shared" si="10"/>
        <v>2.524499817011308</v>
      </c>
      <c r="AJ76" s="53">
        <f t="shared" si="10"/>
        <v>2.524499817011308</v>
      </c>
      <c r="AK76" s="53">
        <f t="shared" si="10"/>
        <v>2.524499817011308</v>
      </c>
      <c r="AL76" s="53">
        <f t="shared" si="10"/>
        <v>2.524499817011308</v>
      </c>
      <c r="AM76" s="53">
        <f t="shared" si="10"/>
        <v>2.524499817011308</v>
      </c>
      <c r="AN76" s="53">
        <f t="shared" si="10"/>
        <v>2.524499817011308</v>
      </c>
      <c r="AO76" s="53">
        <f t="shared" si="10"/>
        <v>2.524499817011308</v>
      </c>
      <c r="AP76" s="53">
        <f t="shared" si="10"/>
        <v>2.524499817011308</v>
      </c>
      <c r="AQ76" s="53">
        <f t="shared" si="10"/>
        <v>2.524499817011308</v>
      </c>
      <c r="AR76" s="53">
        <f t="shared" si="10"/>
        <v>2.524499817011308</v>
      </c>
      <c r="AS76" s="53">
        <f t="shared" si="10"/>
        <v>2.524499817011308</v>
      </c>
      <c r="AT76" s="53">
        <f t="shared" si="10"/>
        <v>2.524499817011308</v>
      </c>
      <c r="AU76" s="53">
        <f t="shared" si="10"/>
        <v>2.524499817011308</v>
      </c>
      <c r="AV76" s="53">
        <f t="shared" si="10"/>
        <v>2.524499817011308</v>
      </c>
      <c r="AW76" s="53">
        <f t="shared" si="10"/>
        <v>2.524499817011308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-0.44655745199999991</v>
      </c>
      <c r="F77" s="54">
        <f>IF('Fixed data'!$G$19=FALSE,F64+F76,F64)</f>
        <v>-0.28556527426812944</v>
      </c>
      <c r="G77" s="54">
        <f>IF('Fixed data'!$G$19=FALSE,G64+G76,G64)</f>
        <v>-2.2115334225312311E-2</v>
      </c>
      <c r="H77" s="54">
        <f>IF('Fixed data'!$G$19=FALSE,H64+H76,H64)</f>
        <v>0.24304292675038908</v>
      </c>
      <c r="I77" s="54">
        <f>IF('Fixed data'!$G$19=FALSE,I64+I76,I64)</f>
        <v>0.44451993816649304</v>
      </c>
      <c r="J77" s="54">
        <f>IF('Fixed data'!$G$19=FALSE,J64+J76,J64)</f>
        <v>0.68436066664774831</v>
      </c>
      <c r="K77" s="54">
        <f>IF('Fixed data'!$G$19=FALSE,K64+K76,K64)</f>
        <v>0.94926598391496753</v>
      </c>
      <c r="L77" s="54">
        <f>IF('Fixed data'!$G$19=FALSE,L64+L76,L64)</f>
        <v>1.2105762702040468</v>
      </c>
      <c r="M77" s="54">
        <f>IF('Fixed data'!$G$19=FALSE,M64+M76,M64)</f>
        <v>1.8964303564272313</v>
      </c>
      <c r="N77" s="54">
        <f>IF('Fixed data'!$G$19=FALSE,N64+N76,N64)</f>
        <v>1.9670462503287349</v>
      </c>
      <c r="O77" s="54">
        <f>IF('Fixed data'!$G$19=FALSE,O64+O76,O64)</f>
        <v>2.0319837187076484</v>
      </c>
      <c r="P77" s="54">
        <f>IF('Fixed data'!$G$19=FALSE,P64+P76,P64)</f>
        <v>2.0918611536279146</v>
      </c>
      <c r="Q77" s="54">
        <f>IF('Fixed data'!$G$19=FALSE,Q64+Q76,Q64)</f>
        <v>2.1439341057229466</v>
      </c>
      <c r="R77" s="54">
        <f>IF('Fixed data'!$G$19=FALSE,R64+R76,R64)</f>
        <v>2.1895681897252834</v>
      </c>
      <c r="S77" s="54">
        <f>IF('Fixed data'!$G$19=FALSE,S64+S76,S64)</f>
        <v>2.2346458300699839</v>
      </c>
      <c r="T77" s="54">
        <f>IF('Fixed data'!$G$19=FALSE,T64+T76,T64)</f>
        <v>2.2791670267570479</v>
      </c>
      <c r="U77" s="54">
        <f>IF('Fixed data'!$G$19=FALSE,U64+U76,U64)</f>
        <v>2.3231317797864754</v>
      </c>
      <c r="V77" s="54">
        <f>IF('Fixed data'!$G$19=FALSE,V64+V76,V64)</f>
        <v>2.3665400891582662</v>
      </c>
      <c r="W77" s="54">
        <f>IF('Fixed data'!$G$19=FALSE,W64+W76,W64)</f>
        <v>2.409391954872421</v>
      </c>
      <c r="X77" s="54">
        <f>IF('Fixed data'!$G$19=FALSE,X64+X76,X64)</f>
        <v>2.4516873769289389</v>
      </c>
      <c r="Y77" s="54">
        <f>IF('Fixed data'!$G$19=FALSE,Y64+Y76,Y64)</f>
        <v>2.4934263553278204</v>
      </c>
      <c r="Z77" s="54">
        <f>IF('Fixed data'!$G$19=FALSE,Z64+Z76,Z64)</f>
        <v>2.5346088900690655</v>
      </c>
      <c r="AA77" s="54">
        <f>IF('Fixed data'!$G$19=FALSE,AA64+AA76,AA64)</f>
        <v>2.5752349811526742</v>
      </c>
      <c r="AB77" s="54">
        <f>IF('Fixed data'!$G$19=FALSE,AB64+AB76,AB64)</f>
        <v>2.6153046285786461</v>
      </c>
      <c r="AC77" s="54">
        <f>IF('Fixed data'!$G$19=FALSE,AC64+AC76,AC64)</f>
        <v>2.654817832346982</v>
      </c>
      <c r="AD77" s="54">
        <f>IF('Fixed data'!$G$19=FALSE,AD64+AD76,AD64)</f>
        <v>2.693774592457681</v>
      </c>
      <c r="AE77" s="54">
        <f>IF('Fixed data'!$G$19=FALSE,AE64+AE76,AE64)</f>
        <v>2.7321749089107437</v>
      </c>
      <c r="AF77" s="54">
        <f>IF('Fixed data'!$G$19=FALSE,AF64+AF76,AF64)</f>
        <v>2.7700187817061699</v>
      </c>
      <c r="AG77" s="54">
        <f>IF('Fixed data'!$G$19=FALSE,AG64+AG76,AG64)</f>
        <v>2.8073062108439597</v>
      </c>
      <c r="AH77" s="54">
        <f>IF('Fixed data'!$G$19=FALSE,AH64+AH76,AH64)</f>
        <v>2.8440371963241131</v>
      </c>
      <c r="AI77" s="54">
        <f>IF('Fixed data'!$G$19=FALSE,AI64+AI76,AI64)</f>
        <v>2.8802117381466301</v>
      </c>
      <c r="AJ77" s="54">
        <f>IF('Fixed data'!$G$19=FALSE,AJ64+AJ76,AJ64)</f>
        <v>2.9045874855184555</v>
      </c>
      <c r="AK77" s="54">
        <f>IF('Fixed data'!$G$19=FALSE,AK64+AK76,AK64)</f>
        <v>2.9289632328902808</v>
      </c>
      <c r="AL77" s="54">
        <f>IF('Fixed data'!$G$19=FALSE,AL64+AL76,AL64)</f>
        <v>2.9533389802621066</v>
      </c>
      <c r="AM77" s="54">
        <f>IF('Fixed data'!$G$19=FALSE,AM64+AM76,AM64)</f>
        <v>2.977714727633932</v>
      </c>
      <c r="AN77" s="54">
        <f>IF('Fixed data'!$G$19=FALSE,AN64+AN76,AN64)</f>
        <v>3.0020904750057573</v>
      </c>
      <c r="AO77" s="54">
        <f>IF('Fixed data'!$G$19=FALSE,AO64+AO76,AO64)</f>
        <v>3.0264662223775831</v>
      </c>
      <c r="AP77" s="54">
        <f>IF('Fixed data'!$G$19=FALSE,AP64+AP76,AP64)</f>
        <v>3.0508419697494085</v>
      </c>
      <c r="AQ77" s="54">
        <f>IF('Fixed data'!$G$19=FALSE,AQ64+AQ76,AQ64)</f>
        <v>3.0752177171212338</v>
      </c>
      <c r="AR77" s="54">
        <f>IF('Fixed data'!$G$19=FALSE,AR64+AR76,AR64)</f>
        <v>3.0995934644930596</v>
      </c>
      <c r="AS77" s="54">
        <f>IF('Fixed data'!$G$19=FALSE,AS64+AS76,AS64)</f>
        <v>3.123969211864885</v>
      </c>
      <c r="AT77" s="54">
        <f>IF('Fixed data'!$G$19=FALSE,AT64+AT76,AT64)</f>
        <v>3.1483449592367103</v>
      </c>
      <c r="AU77" s="54">
        <f>IF('Fixed data'!$G$19=FALSE,AU64+AU76,AU64)</f>
        <v>3.1727207066085361</v>
      </c>
      <c r="AV77" s="54">
        <f>IF('Fixed data'!$G$19=FALSE,AV64+AV76,AV64)</f>
        <v>3.1970964539803615</v>
      </c>
      <c r="AW77" s="54">
        <f>IF('Fixed data'!$G$19=FALSE,AW64+AW76,AW64)</f>
        <v>3.2214722013521868</v>
      </c>
      <c r="AX77" s="54">
        <f>IF('Fixed data'!$G$19=FALSE,AX64+AX76,AX64)</f>
        <v>0.57922170741981116</v>
      </c>
      <c r="AY77" s="54">
        <f>IF('Fixed data'!$G$19=FALSE,AY64+AY76,AY64)</f>
        <v>0.61388065793132873</v>
      </c>
      <c r="AZ77" s="54">
        <f>IF('Fixed data'!$G$19=FALSE,AZ64+AZ76,AZ64)</f>
        <v>0.64524932172105032</v>
      </c>
      <c r="BA77" s="54">
        <f>IF('Fixed data'!$G$19=FALSE,BA64+BA76,BA64)</f>
        <v>0.67298480988846099</v>
      </c>
      <c r="BB77" s="54">
        <f>IF('Fixed data'!$G$19=FALSE,BB64+BB76,BB64)</f>
        <v>0.69738257954632177</v>
      </c>
      <c r="BC77" s="54">
        <f>IF('Fixed data'!$G$19=FALSE,BC64+BC76,BC64)</f>
        <v>0.7184972365790655</v>
      </c>
      <c r="BD77" s="54">
        <f>IF('Fixed data'!$G$19=FALSE,BD64+BD76,BD64)</f>
        <v>0.73646309071646654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-0.43145647536231879</v>
      </c>
      <c r="F80" s="55">
        <f t="shared" ref="F80:BD80" si="11">F77*F78</f>
        <v>-0.26657823918236551</v>
      </c>
      <c r="G80" s="55">
        <f t="shared" si="11"/>
        <v>-1.9946764387930804E-2</v>
      </c>
      <c r="H80" s="55">
        <f t="shared" si="11"/>
        <v>0.21179786951373999</v>
      </c>
      <c r="I80" s="55">
        <f t="shared" si="11"/>
        <v>0.37427386006979751</v>
      </c>
      <c r="J80" s="55">
        <f t="shared" si="11"/>
        <v>0.55672784325682645</v>
      </c>
      <c r="K80" s="55">
        <f t="shared" si="11"/>
        <v>0.74611448264179614</v>
      </c>
      <c r="L80" s="55">
        <f t="shared" si="11"/>
        <v>0.91932560927411944</v>
      </c>
      <c r="M80" s="55">
        <f t="shared" si="11"/>
        <v>1.391469689111249</v>
      </c>
      <c r="N80" s="55">
        <f t="shared" si="11"/>
        <v>1.3944760942953023</v>
      </c>
      <c r="O80" s="55">
        <f t="shared" si="11"/>
        <v>1.3917985384964227</v>
      </c>
      <c r="P80" s="55">
        <f t="shared" si="11"/>
        <v>1.3843587738107836</v>
      </c>
      <c r="Q80" s="55">
        <f t="shared" si="11"/>
        <v>1.3708403708211461</v>
      </c>
      <c r="R80" s="55">
        <f t="shared" si="11"/>
        <v>1.3526753561813396</v>
      </c>
      <c r="S80" s="55">
        <f t="shared" si="11"/>
        <v>1.3338391319178136</v>
      </c>
      <c r="T80" s="55">
        <f t="shared" si="11"/>
        <v>1.3144090981162047</v>
      </c>
      <c r="U80" s="55">
        <f t="shared" si="11"/>
        <v>1.2944578078216002</v>
      </c>
      <c r="V80" s="55">
        <f t="shared" si="11"/>
        <v>1.2740532191907512</v>
      </c>
      <c r="W80" s="55">
        <f t="shared" si="11"/>
        <v>1.2532589356990154</v>
      </c>
      <c r="X80" s="55">
        <f t="shared" si="11"/>
        <v>1.2321344349362549</v>
      </c>
      <c r="Y80" s="55">
        <f t="shared" si="11"/>
        <v>1.2107352865029599</v>
      </c>
      <c r="Z80" s="55">
        <f t="shared" si="11"/>
        <v>1.1891133594958436</v>
      </c>
      <c r="AA80" s="55">
        <f t="shared" si="11"/>
        <v>1.1673170200510843</v>
      </c>
      <c r="AB80" s="55">
        <f t="shared" si="11"/>
        <v>1.1453913193931626</v>
      </c>
      <c r="AC80" s="55">
        <f t="shared" si="11"/>
        <v>1.1233781728179033</v>
      </c>
      <c r="AD80" s="55">
        <f t="shared" si="11"/>
        <v>1.1013165300197671</v>
      </c>
      <c r="AE80" s="55">
        <f t="shared" si="11"/>
        <v>1.0792425371556742</v>
      </c>
      <c r="AF80" s="55">
        <f t="shared" si="11"/>
        <v>1.0571896910206198</v>
      </c>
      <c r="AG80" s="55">
        <f t="shared" si="11"/>
        <v>1.0351889856940291</v>
      </c>
      <c r="AH80" s="55">
        <f t="shared" si="11"/>
        <v>1.0132690520001832</v>
      </c>
      <c r="AI80" s="55">
        <f t="shared" si="11"/>
        <v>1.152047670600687</v>
      </c>
      <c r="AJ80" s="55">
        <f t="shared" si="11"/>
        <v>1.1279588895175838</v>
      </c>
      <c r="AK80" s="55">
        <f t="shared" si="11"/>
        <v>1.1042960145211944</v>
      </c>
      <c r="AL80" s="55">
        <f t="shared" si="11"/>
        <v>1.0810546709360707</v>
      </c>
      <c r="AM80" s="55">
        <f t="shared" si="11"/>
        <v>1.0582303776106234</v>
      </c>
      <c r="AN80" s="55">
        <f t="shared" si="11"/>
        <v>1.0358185568308171</v>
      </c>
      <c r="AO80" s="55">
        <f t="shared" si="11"/>
        <v>1.0138145437466868</v>
      </c>
      <c r="AP80" s="55">
        <f t="shared" si="11"/>
        <v>0.99221359533165954</v>
      </c>
      <c r="AQ80" s="55">
        <f t="shared" si="11"/>
        <v>0.97101089889389336</v>
      </c>
      <c r="AR80" s="55">
        <f t="shared" si="11"/>
        <v>0.95020158015813116</v>
      </c>
      <c r="AS80" s="55">
        <f t="shared" si="11"/>
        <v>0.92978071093586245</v>
      </c>
      <c r="AT80" s="55">
        <f t="shared" si="11"/>
        <v>0.90974331640092898</v>
      </c>
      <c r="AU80" s="55">
        <f t="shared" si="11"/>
        <v>0.89008438198704054</v>
      </c>
      <c r="AV80" s="55">
        <f t="shared" si="11"/>
        <v>0.87079885992306028</v>
      </c>
      <c r="AW80" s="55">
        <f t="shared" si="11"/>
        <v>0.85188167542130588</v>
      </c>
      <c r="AX80" s="55">
        <f t="shared" si="11"/>
        <v>0.14870737006276097</v>
      </c>
      <c r="AY80" s="55">
        <f t="shared" si="11"/>
        <v>0.15301513463948807</v>
      </c>
      <c r="AZ80" s="55">
        <f t="shared" si="11"/>
        <v>0.15614956216961742</v>
      </c>
      <c r="BA80" s="55">
        <f t="shared" si="11"/>
        <v>0.15811797771831518</v>
      </c>
      <c r="BB80" s="55">
        <f t="shared" si="11"/>
        <v>0.15907790371655728</v>
      </c>
      <c r="BC80" s="55">
        <f t="shared" si="11"/>
        <v>0.15912068589617342</v>
      </c>
      <c r="BD80" s="55">
        <f t="shared" si="11"/>
        <v>0.15834899141886122</v>
      </c>
    </row>
    <row r="81" spans="1:56" x14ac:dyDescent="0.3">
      <c r="A81" s="74"/>
      <c r="B81" s="15" t="s">
        <v>18</v>
      </c>
      <c r="C81" s="15"/>
      <c r="D81" s="14" t="s">
        <v>40</v>
      </c>
      <c r="E81" s="56">
        <f>+E80</f>
        <v>-0.43145647536231879</v>
      </c>
      <c r="F81" s="56">
        <f t="shared" ref="F81:BD81" si="12">+E81+F80</f>
        <v>-0.69803471454468435</v>
      </c>
      <c r="G81" s="56">
        <f t="shared" si="12"/>
        <v>-0.7179814789326151</v>
      </c>
      <c r="H81" s="56">
        <f t="shared" si="12"/>
        <v>-0.50618360941887508</v>
      </c>
      <c r="I81" s="56">
        <f t="shared" si="12"/>
        <v>-0.13190974934907757</v>
      </c>
      <c r="J81" s="56">
        <f t="shared" si="12"/>
        <v>0.42481809390774888</v>
      </c>
      <c r="K81" s="56">
        <f t="shared" si="12"/>
        <v>1.1709325765495451</v>
      </c>
      <c r="L81" s="56">
        <f t="shared" si="12"/>
        <v>2.0902581858236644</v>
      </c>
      <c r="M81" s="56">
        <f t="shared" si="12"/>
        <v>3.4817278749349132</v>
      </c>
      <c r="N81" s="56">
        <f t="shared" si="12"/>
        <v>4.8762039692302155</v>
      </c>
      <c r="O81" s="56">
        <f t="shared" si="12"/>
        <v>6.2680025077266386</v>
      </c>
      <c r="P81" s="56">
        <f t="shared" si="12"/>
        <v>7.6523612815374218</v>
      </c>
      <c r="Q81" s="56">
        <f t="shared" si="12"/>
        <v>9.0232016523585674</v>
      </c>
      <c r="R81" s="56">
        <f t="shared" si="12"/>
        <v>10.375877008539907</v>
      </c>
      <c r="S81" s="56">
        <f t="shared" si="12"/>
        <v>11.70971614045772</v>
      </c>
      <c r="T81" s="56">
        <f t="shared" si="12"/>
        <v>13.024125238573925</v>
      </c>
      <c r="U81" s="56">
        <f t="shared" si="12"/>
        <v>14.318583046395524</v>
      </c>
      <c r="V81" s="56">
        <f t="shared" si="12"/>
        <v>15.592636265586275</v>
      </c>
      <c r="W81" s="56">
        <f t="shared" si="12"/>
        <v>16.845895201285291</v>
      </c>
      <c r="X81" s="56">
        <f t="shared" si="12"/>
        <v>18.078029636221547</v>
      </c>
      <c r="Y81" s="56">
        <f t="shared" si="12"/>
        <v>19.288764922724507</v>
      </c>
      <c r="Z81" s="56">
        <f t="shared" si="12"/>
        <v>20.477878282220352</v>
      </c>
      <c r="AA81" s="56">
        <f t="shared" si="12"/>
        <v>21.645195302271436</v>
      </c>
      <c r="AB81" s="56">
        <f t="shared" si="12"/>
        <v>22.790586621664598</v>
      </c>
      <c r="AC81" s="56">
        <f t="shared" si="12"/>
        <v>23.913964794482503</v>
      </c>
      <c r="AD81" s="56">
        <f t="shared" si="12"/>
        <v>25.015281324502268</v>
      </c>
      <c r="AE81" s="56">
        <f t="shared" si="12"/>
        <v>26.094523861657944</v>
      </c>
      <c r="AF81" s="56">
        <f t="shared" si="12"/>
        <v>27.151713552678565</v>
      </c>
      <c r="AG81" s="56">
        <f t="shared" si="12"/>
        <v>28.186902538372593</v>
      </c>
      <c r="AH81" s="56">
        <f t="shared" si="12"/>
        <v>29.200171590372776</v>
      </c>
      <c r="AI81" s="56">
        <f t="shared" si="12"/>
        <v>30.352219260973463</v>
      </c>
      <c r="AJ81" s="56">
        <f t="shared" si="12"/>
        <v>31.480178150491046</v>
      </c>
      <c r="AK81" s="56">
        <f t="shared" si="12"/>
        <v>32.584474165012239</v>
      </c>
      <c r="AL81" s="56">
        <f t="shared" si="12"/>
        <v>33.665528835948308</v>
      </c>
      <c r="AM81" s="56">
        <f t="shared" si="12"/>
        <v>34.723759213558928</v>
      </c>
      <c r="AN81" s="56">
        <f t="shared" si="12"/>
        <v>35.759577770389747</v>
      </c>
      <c r="AO81" s="56">
        <f t="shared" si="12"/>
        <v>36.77339231413643</v>
      </c>
      <c r="AP81" s="56">
        <f t="shared" si="12"/>
        <v>37.765605909468093</v>
      </c>
      <c r="AQ81" s="56">
        <f t="shared" si="12"/>
        <v>38.736616808361987</v>
      </c>
      <c r="AR81" s="56">
        <f t="shared" si="12"/>
        <v>39.686818388520116</v>
      </c>
      <c r="AS81" s="56">
        <f t="shared" si="12"/>
        <v>40.616599099455982</v>
      </c>
      <c r="AT81" s="56">
        <f t="shared" si="12"/>
        <v>41.526342415856909</v>
      </c>
      <c r="AU81" s="56">
        <f t="shared" si="12"/>
        <v>42.416426797843947</v>
      </c>
      <c r="AV81" s="56">
        <f t="shared" si="12"/>
        <v>43.28722565776701</v>
      </c>
      <c r="AW81" s="56">
        <f t="shared" si="12"/>
        <v>44.139107333188313</v>
      </c>
      <c r="AX81" s="56">
        <f t="shared" si="12"/>
        <v>44.287814703251073</v>
      </c>
      <c r="AY81" s="56">
        <f t="shared" si="12"/>
        <v>44.440829837890561</v>
      </c>
      <c r="AZ81" s="56">
        <f t="shared" si="12"/>
        <v>44.596979400060178</v>
      </c>
      <c r="BA81" s="56">
        <f t="shared" si="12"/>
        <v>44.75509737777849</v>
      </c>
      <c r="BB81" s="56">
        <f t="shared" si="12"/>
        <v>44.914175281495048</v>
      </c>
      <c r="BC81" s="56">
        <f t="shared" si="12"/>
        <v>45.073295967391225</v>
      </c>
      <c r="BD81" s="56">
        <f t="shared" si="12"/>
        <v>45.231644958810087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6991.8890976493858</v>
      </c>
      <c r="G88" s="43">
        <v>16458.669266239434</v>
      </c>
      <c r="H88" s="43">
        <v>25823.040235155058</v>
      </c>
      <c r="I88" s="43">
        <v>33232.390046325796</v>
      </c>
      <c r="J88" s="43">
        <v>41509.089339959617</v>
      </c>
      <c r="K88" s="43">
        <v>50275.064621277066</v>
      </c>
      <c r="L88" s="43">
        <v>58764.280779026034</v>
      </c>
      <c r="M88" s="43">
        <v>67492.752372009316</v>
      </c>
      <c r="N88" s="43">
        <v>68107.732153087883</v>
      </c>
      <c r="O88" s="43">
        <v>68581.595304242641</v>
      </c>
      <c r="P88" s="43">
        <v>68932.11390796944</v>
      </c>
      <c r="Q88" s="43">
        <v>69088.415308441414</v>
      </c>
      <c r="R88" s="43">
        <v>69088.415308441414</v>
      </c>
      <c r="S88" s="43">
        <v>69088.415308441414</v>
      </c>
      <c r="T88" s="43">
        <v>69088.415308441414</v>
      </c>
      <c r="U88" s="43">
        <v>69088.415308441414</v>
      </c>
      <c r="V88" s="43">
        <v>69088.415308441414</v>
      </c>
      <c r="W88" s="43">
        <v>69088.415308441414</v>
      </c>
      <c r="X88" s="43">
        <v>69088.415308441414</v>
      </c>
      <c r="Y88" s="43">
        <v>69088.415308441414</v>
      </c>
      <c r="Z88" s="43">
        <v>69088.415308441414</v>
      </c>
      <c r="AA88" s="43">
        <v>69088.415308441414</v>
      </c>
      <c r="AB88" s="43">
        <v>69088.415308441414</v>
      </c>
      <c r="AC88" s="43">
        <v>69088.415308441414</v>
      </c>
      <c r="AD88" s="43">
        <v>69088.415308441414</v>
      </c>
      <c r="AE88" s="43">
        <v>69088.415308441414</v>
      </c>
      <c r="AF88" s="43">
        <v>69088.415308441414</v>
      </c>
      <c r="AG88" s="43">
        <v>69088.415308441414</v>
      </c>
      <c r="AH88" s="43">
        <v>69088.415308441414</v>
      </c>
      <c r="AI88" s="43">
        <v>69088.415308441414</v>
      </c>
      <c r="AJ88" s="43">
        <v>69088.415308441414</v>
      </c>
      <c r="AK88" s="43">
        <v>69088.415308441414</v>
      </c>
      <c r="AL88" s="43">
        <v>69088.415308441414</v>
      </c>
      <c r="AM88" s="43">
        <v>69088.415308441414</v>
      </c>
      <c r="AN88" s="43">
        <v>69088.415308441414</v>
      </c>
      <c r="AO88" s="43">
        <v>69088.415308441414</v>
      </c>
      <c r="AP88" s="43">
        <v>69088.415308441414</v>
      </c>
      <c r="AQ88" s="43">
        <v>69088.415308441414</v>
      </c>
      <c r="AR88" s="43">
        <v>69088.415308441414</v>
      </c>
      <c r="AS88" s="43">
        <v>69088.415308441414</v>
      </c>
      <c r="AT88" s="43">
        <v>69088.415308441414</v>
      </c>
      <c r="AU88" s="43">
        <v>69088.415308441414</v>
      </c>
      <c r="AV88" s="43">
        <v>69088.415308441414</v>
      </c>
      <c r="AW88" s="43">
        <v>69088.415308441414</v>
      </c>
      <c r="AX88" s="43"/>
      <c r="AY88" s="43"/>
      <c r="AZ88" s="43"/>
      <c r="BA88" s="43"/>
      <c r="BB88" s="43"/>
      <c r="BC88" s="43"/>
      <c r="BD88" s="43"/>
    </row>
    <row r="89" spans="1:56" x14ac:dyDescent="0.3">
      <c r="A89" s="170"/>
      <c r="B89" s="4" t="s">
        <v>214</v>
      </c>
      <c r="D89" s="4" t="s">
        <v>88</v>
      </c>
      <c r="E89" s="43">
        <v>0</v>
      </c>
      <c r="F89" s="43">
        <v>390915.88954966143</v>
      </c>
      <c r="G89" s="43">
        <v>920202.71591245523</v>
      </c>
      <c r="H89" s="43">
        <v>1443763.8531475011</v>
      </c>
      <c r="I89" s="43">
        <v>1858019.9335810663</v>
      </c>
      <c r="J89" s="43">
        <v>2320769.445439545</v>
      </c>
      <c r="K89" s="43">
        <v>2810874.3336904999</v>
      </c>
      <c r="L89" s="43">
        <v>3285505.6442759959</v>
      </c>
      <c r="M89" s="43">
        <v>3773513.7046909002</v>
      </c>
      <c r="N89" s="43">
        <v>3807897.1688474184</v>
      </c>
      <c r="O89" s="43">
        <v>3834390.8149381094</v>
      </c>
      <c r="P89" s="43">
        <v>3853988.2784942212</v>
      </c>
      <c r="Q89" s="43">
        <v>3862727.0757134017</v>
      </c>
      <c r="R89" s="43">
        <v>3862727.0757134017</v>
      </c>
      <c r="S89" s="43">
        <v>3862727.0757134017</v>
      </c>
      <c r="T89" s="43">
        <v>3862727.0757134017</v>
      </c>
      <c r="U89" s="43">
        <v>3862727.0757134017</v>
      </c>
      <c r="V89" s="43">
        <v>3862727.0757134017</v>
      </c>
      <c r="W89" s="43">
        <v>3862727.0757134017</v>
      </c>
      <c r="X89" s="43">
        <v>3862727.0757134017</v>
      </c>
      <c r="Y89" s="43">
        <v>3862727.0757134017</v>
      </c>
      <c r="Z89" s="43">
        <v>3862727.0757134017</v>
      </c>
      <c r="AA89" s="43">
        <v>3862727.0757134017</v>
      </c>
      <c r="AB89" s="43">
        <v>3862727.0757134017</v>
      </c>
      <c r="AC89" s="43">
        <v>3862727.0757134017</v>
      </c>
      <c r="AD89" s="43">
        <v>3862727.0757134017</v>
      </c>
      <c r="AE89" s="43">
        <v>3862727.0757134017</v>
      </c>
      <c r="AF89" s="43">
        <v>3862727.0757134017</v>
      </c>
      <c r="AG89" s="43">
        <v>3862727.0757134017</v>
      </c>
      <c r="AH89" s="43">
        <v>3862727.0757134017</v>
      </c>
      <c r="AI89" s="43">
        <v>3862727.0757134017</v>
      </c>
      <c r="AJ89" s="43">
        <v>3862727.0757134017</v>
      </c>
      <c r="AK89" s="43">
        <v>3862727.0757134017</v>
      </c>
      <c r="AL89" s="43">
        <v>3862727.0757134017</v>
      </c>
      <c r="AM89" s="43">
        <v>3862727.0757134017</v>
      </c>
      <c r="AN89" s="43">
        <v>3862727.0757134017</v>
      </c>
      <c r="AO89" s="43">
        <v>3862727.0757134017</v>
      </c>
      <c r="AP89" s="43">
        <v>3862727.0757134017</v>
      </c>
      <c r="AQ89" s="43">
        <v>3862727.0757134017</v>
      </c>
      <c r="AR89" s="43">
        <v>3862727.0757134017</v>
      </c>
      <c r="AS89" s="43">
        <v>3862727.0757134017</v>
      </c>
      <c r="AT89" s="43">
        <v>3862727.0757134017</v>
      </c>
      <c r="AU89" s="43">
        <v>3862727.0757134017</v>
      </c>
      <c r="AV89" s="43">
        <v>3862727.0757134017</v>
      </c>
      <c r="AW89" s="43">
        <v>3862727.0757134017</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1.3088238919059243E-4</v>
      </c>
      <c r="G91" s="43">
        <v>3.0628829244340136E-4</v>
      </c>
      <c r="H91" s="43">
        <v>4.5913989787103545E-4</v>
      </c>
      <c r="I91" s="43">
        <v>6.1519607593695283E-4</v>
      </c>
      <c r="J91" s="43">
        <v>7.6892824778179193E-4</v>
      </c>
      <c r="K91" s="43">
        <v>9.2101348374630716E-4</v>
      </c>
      <c r="L91" s="43">
        <v>1.0707582562829109E-3</v>
      </c>
      <c r="M91" s="43">
        <v>1.2142343767986964E-3</v>
      </c>
      <c r="N91" s="43">
        <v>1.222205994843184E-3</v>
      </c>
      <c r="O91" s="43">
        <v>1.2283484017362014E-3</v>
      </c>
      <c r="P91" s="43">
        <v>1.2328919664392505E-3</v>
      </c>
      <c r="Q91" s="43">
        <v>1.2349180087624569E-3</v>
      </c>
      <c r="R91" s="43">
        <v>1.2349180087624569E-3</v>
      </c>
      <c r="S91" s="43">
        <v>1.2349180087624569E-3</v>
      </c>
      <c r="T91" s="43">
        <v>1.2349180087624569E-3</v>
      </c>
      <c r="U91" s="43">
        <v>1.2349180087624569E-3</v>
      </c>
      <c r="V91" s="43">
        <v>1.2349180087624569E-3</v>
      </c>
      <c r="W91" s="43">
        <v>1.2349180087624569E-3</v>
      </c>
      <c r="X91" s="43">
        <v>1.2349180087624569E-3</v>
      </c>
      <c r="Y91" s="43">
        <v>1.2349180087624569E-3</v>
      </c>
      <c r="Z91" s="43">
        <v>1.2349180087624569E-3</v>
      </c>
      <c r="AA91" s="43">
        <v>1.2349180087624569E-3</v>
      </c>
      <c r="AB91" s="43">
        <v>1.2349180087624569E-3</v>
      </c>
      <c r="AC91" s="43">
        <v>1.2349180087624569E-3</v>
      </c>
      <c r="AD91" s="43">
        <v>1.2349180087624569E-3</v>
      </c>
      <c r="AE91" s="43">
        <v>1.2349180087624569E-3</v>
      </c>
      <c r="AF91" s="43">
        <v>1.2349180087624569E-3</v>
      </c>
      <c r="AG91" s="43">
        <v>1.2349180087624569E-3</v>
      </c>
      <c r="AH91" s="43">
        <v>1.2349180087624569E-3</v>
      </c>
      <c r="AI91" s="43">
        <v>1.2349180087624569E-3</v>
      </c>
      <c r="AJ91" s="43">
        <v>1.2349180087624569E-3</v>
      </c>
      <c r="AK91" s="43">
        <v>1.2349180087624569E-3</v>
      </c>
      <c r="AL91" s="43">
        <v>1.2349180087624569E-3</v>
      </c>
      <c r="AM91" s="43">
        <v>1.2349180087624569E-3</v>
      </c>
      <c r="AN91" s="43">
        <v>1.2349180087624569E-3</v>
      </c>
      <c r="AO91" s="43">
        <v>1.2349180087624569E-3</v>
      </c>
      <c r="AP91" s="43">
        <v>1.2349180087624569E-3</v>
      </c>
      <c r="AQ91" s="43">
        <v>1.2349180087624569E-3</v>
      </c>
      <c r="AR91" s="43">
        <v>1.2349180087624569E-3</v>
      </c>
      <c r="AS91" s="43">
        <v>1.2349180087624569E-3</v>
      </c>
      <c r="AT91" s="43">
        <v>1.2349180087624569E-3</v>
      </c>
      <c r="AU91" s="43">
        <v>1.2349180087624569E-3</v>
      </c>
      <c r="AV91" s="43">
        <v>1.2349180087624569E-3</v>
      </c>
      <c r="AW91" s="43">
        <v>1.2349180087624569E-3</v>
      </c>
      <c r="AX91" s="35"/>
      <c r="AY91" s="35"/>
      <c r="AZ91" s="35"/>
      <c r="BA91" s="35"/>
      <c r="BB91" s="35"/>
      <c r="BC91" s="35"/>
      <c r="BD91" s="35"/>
    </row>
    <row r="92" spans="1:56" ht="16.5" x14ac:dyDescent="0.3">
      <c r="A92" s="170"/>
      <c r="B92" s="4" t="s">
        <v>333</v>
      </c>
      <c r="D92" s="4" t="s">
        <v>42</v>
      </c>
      <c r="E92" s="43">
        <v>0</v>
      </c>
      <c r="F92" s="43">
        <v>1.3097094927567408E-3</v>
      </c>
      <c r="G92" s="43">
        <v>3.0649553894467642E-3</v>
      </c>
      <c r="H92" s="43">
        <v>4.5945056967853851E-3</v>
      </c>
      <c r="I92" s="43">
        <v>6.1561234138843299E-3</v>
      </c>
      <c r="J92" s="43">
        <v>7.6944853436478056E-3</v>
      </c>
      <c r="K92" s="43">
        <v>9.2163667708031159E-3</v>
      </c>
      <c r="L92" s="43">
        <v>1.0714827727198823E-2</v>
      </c>
      <c r="M92" s="43">
        <v>1.2150559747263005E-2</v>
      </c>
      <c r="N92" s="43">
        <v>1.2230329866757789E-2</v>
      </c>
      <c r="O92" s="43">
        <v>1.229179549758796E-2</v>
      </c>
      <c r="P92" s="43">
        <v>1.233726188813399E-2</v>
      </c>
      <c r="Q92" s="43">
        <v>1.2357536020351776E-2</v>
      </c>
      <c r="R92" s="43">
        <v>1.2357536020351776E-2</v>
      </c>
      <c r="S92" s="43">
        <v>1.2357536020351776E-2</v>
      </c>
      <c r="T92" s="43">
        <v>1.2357536020351776E-2</v>
      </c>
      <c r="U92" s="43">
        <v>1.2357536020351776E-2</v>
      </c>
      <c r="V92" s="43">
        <v>1.2357536020351776E-2</v>
      </c>
      <c r="W92" s="43">
        <v>1.2357536020351776E-2</v>
      </c>
      <c r="X92" s="43">
        <v>1.2357536020351776E-2</v>
      </c>
      <c r="Y92" s="43">
        <v>1.2357536020351776E-2</v>
      </c>
      <c r="Z92" s="43">
        <v>1.2357536020351776E-2</v>
      </c>
      <c r="AA92" s="43">
        <v>1.2357536020351776E-2</v>
      </c>
      <c r="AB92" s="43">
        <v>1.2357536020351776E-2</v>
      </c>
      <c r="AC92" s="43">
        <v>1.2357536020351776E-2</v>
      </c>
      <c r="AD92" s="43">
        <v>1.2357536020351776E-2</v>
      </c>
      <c r="AE92" s="43">
        <v>1.2357536020351776E-2</v>
      </c>
      <c r="AF92" s="43">
        <v>1.2357536020351776E-2</v>
      </c>
      <c r="AG92" s="43">
        <v>1.2357536020351776E-2</v>
      </c>
      <c r="AH92" s="43">
        <v>1.2357536020351776E-2</v>
      </c>
      <c r="AI92" s="43">
        <v>1.2357536020351776E-2</v>
      </c>
      <c r="AJ92" s="43">
        <v>1.2357536020351776E-2</v>
      </c>
      <c r="AK92" s="43">
        <v>1.2357536020351776E-2</v>
      </c>
      <c r="AL92" s="43">
        <v>1.2357536020351776E-2</v>
      </c>
      <c r="AM92" s="43">
        <v>1.2357536020351776E-2</v>
      </c>
      <c r="AN92" s="43">
        <v>1.2357536020351776E-2</v>
      </c>
      <c r="AO92" s="43">
        <v>1.2357536020351776E-2</v>
      </c>
      <c r="AP92" s="43">
        <v>1.2357536020351776E-2</v>
      </c>
      <c r="AQ92" s="43">
        <v>1.2357536020351776E-2</v>
      </c>
      <c r="AR92" s="43">
        <v>1.2357536020351776E-2</v>
      </c>
      <c r="AS92" s="43">
        <v>1.2357536020351776E-2</v>
      </c>
      <c r="AT92" s="43">
        <v>1.2357536020351776E-2</v>
      </c>
      <c r="AU92" s="43">
        <v>1.2357536020351776E-2</v>
      </c>
      <c r="AV92" s="43">
        <v>1.2357536020351776E-2</v>
      </c>
      <c r="AW92" s="43">
        <v>1.2357536020351776E-2</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12.069795106552348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21.567240834082796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30.079126975383947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42.559522435963089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-2.2397100000000001</v>
      </c>
      <c r="F13" s="62">
        <f>'Option 1'!F13*1.1</f>
        <v>-2.2174900000000002</v>
      </c>
      <c r="G13" s="62">
        <f>'Option 1'!G13*1.1</f>
        <v>-2.1943899999999998</v>
      </c>
      <c r="H13" s="62">
        <f>'Option 1'!H13*1.1</f>
        <v>-2.1708500000000002</v>
      </c>
      <c r="I13" s="62">
        <f>'Option 1'!I13*1.1</f>
        <v>-2.1470899999999999</v>
      </c>
      <c r="J13" s="62">
        <f>'Option 1'!J13*1.1</f>
        <v>-2.12487</v>
      </c>
      <c r="K13" s="62">
        <f>'Option 1'!K13*1.1</f>
        <v>-2.1008900000000001</v>
      </c>
      <c r="L13" s="62">
        <f>'Option 1'!L13*1.1</f>
        <v>-2.0780100000000004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-2.2397100000000001</v>
      </c>
      <c r="F18" s="59">
        <f t="shared" ref="F18:AW18" si="0">SUM(F13:F17)</f>
        <v>-2.2174900000000002</v>
      </c>
      <c r="G18" s="59">
        <f t="shared" si="0"/>
        <v>-2.1943899999999998</v>
      </c>
      <c r="H18" s="59">
        <f t="shared" si="0"/>
        <v>-2.1708500000000002</v>
      </c>
      <c r="I18" s="59">
        <f t="shared" si="0"/>
        <v>-2.1470899999999999</v>
      </c>
      <c r="J18" s="59">
        <f t="shared" si="0"/>
        <v>-2.12487</v>
      </c>
      <c r="K18" s="59">
        <f t="shared" si="0"/>
        <v>-2.1008900000000001</v>
      </c>
      <c r="L18" s="59">
        <f t="shared" si="0"/>
        <v>-2.0780100000000004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6.8681485987628799E-2</v>
      </c>
      <c r="G19" s="33">
        <f>'Option 1'!G19</f>
        <v>0.16072700991875194</v>
      </c>
      <c r="H19" s="33">
        <f>'Option 1'!H19</f>
        <v>0.24093700196800594</v>
      </c>
      <c r="I19" s="33">
        <f>'Option 1'!I19</f>
        <v>0.32282861682467884</v>
      </c>
      <c r="J19" s="33">
        <f>'Option 1'!J19</f>
        <v>0.40350069250808995</v>
      </c>
      <c r="K19" s="33">
        <f>'Option 1'!K19</f>
        <v>0.48330852660570384</v>
      </c>
      <c r="L19" s="33">
        <f>'Option 1'!L19</f>
        <v>0.56188818549103159</v>
      </c>
      <c r="M19" s="33">
        <f>'Option 1'!M19</f>
        <v>0.63717832361965798</v>
      </c>
      <c r="N19" s="33">
        <f>'Option 1'!N19</f>
        <v>0.64136148818753513</v>
      </c>
      <c r="O19" s="33">
        <f>'Option 1'!O19</f>
        <v>0.64458476089490269</v>
      </c>
      <c r="P19" s="33">
        <f>'Option 1'!P19</f>
        <v>0.64696902953040181</v>
      </c>
      <c r="Q19" s="33">
        <f>'Option 1'!Q19</f>
        <v>0.64803220998036282</v>
      </c>
      <c r="R19" s="33">
        <f>'Option 1'!R19</f>
        <v>0.64803220998036282</v>
      </c>
      <c r="S19" s="33">
        <f>'Option 1'!S19</f>
        <v>0.64803220998036282</v>
      </c>
      <c r="T19" s="33">
        <f>'Option 1'!T19</f>
        <v>0.64803220998036282</v>
      </c>
      <c r="U19" s="33">
        <f>'Option 1'!U19</f>
        <v>0.64803220998036282</v>
      </c>
      <c r="V19" s="33">
        <f>'Option 1'!V19</f>
        <v>0.64803220998036282</v>
      </c>
      <c r="W19" s="33">
        <f>'Option 1'!W19</f>
        <v>0.64803220998036282</v>
      </c>
      <c r="X19" s="33">
        <f>'Option 1'!X19</f>
        <v>0.64803220998036282</v>
      </c>
      <c r="Y19" s="33">
        <f>'Option 1'!Y19</f>
        <v>0.64803220998036282</v>
      </c>
      <c r="Z19" s="33">
        <f>'Option 1'!Z19</f>
        <v>0.64803220998036282</v>
      </c>
      <c r="AA19" s="33">
        <f>'Option 1'!AA19</f>
        <v>0.64803220998036282</v>
      </c>
      <c r="AB19" s="33">
        <f>'Option 1'!AB19</f>
        <v>0.64803220998036282</v>
      </c>
      <c r="AC19" s="33">
        <f>'Option 1'!AC19</f>
        <v>0.64803220998036282</v>
      </c>
      <c r="AD19" s="33">
        <f>'Option 1'!AD19</f>
        <v>0.64803220998036282</v>
      </c>
      <c r="AE19" s="33">
        <f>'Option 1'!AE19</f>
        <v>0.64803220998036282</v>
      </c>
      <c r="AF19" s="33">
        <f>'Option 1'!AF19</f>
        <v>0.64803220998036282</v>
      </c>
      <c r="AG19" s="33">
        <f>'Option 1'!AG19</f>
        <v>0.64803220998036282</v>
      </c>
      <c r="AH19" s="33">
        <f>'Option 1'!AH19</f>
        <v>0.64803220998036282</v>
      </c>
      <c r="AI19" s="33">
        <f>'Option 1'!AI19</f>
        <v>0.64803220998036282</v>
      </c>
      <c r="AJ19" s="33">
        <f>'Option 1'!AJ19</f>
        <v>0.64803220998036282</v>
      </c>
      <c r="AK19" s="33">
        <f>'Option 1'!AK19</f>
        <v>0.64803220998036282</v>
      </c>
      <c r="AL19" s="33">
        <f>'Option 1'!AL19</f>
        <v>0.64803220998036282</v>
      </c>
      <c r="AM19" s="33">
        <f>'Option 1'!AM19</f>
        <v>0.64803220998036282</v>
      </c>
      <c r="AN19" s="33">
        <f>'Option 1'!AN19</f>
        <v>0.64803220998036282</v>
      </c>
      <c r="AO19" s="33">
        <f>'Option 1'!AO19</f>
        <v>0.64803220998036282</v>
      </c>
      <c r="AP19" s="33">
        <f>'Option 1'!AP19</f>
        <v>0.64803220998036282</v>
      </c>
      <c r="AQ19" s="33">
        <f>'Option 1'!AQ19</f>
        <v>0.64803220998036282</v>
      </c>
      <c r="AR19" s="33">
        <f>'Option 1'!AR19</f>
        <v>0.64803220998036282</v>
      </c>
      <c r="AS19" s="33">
        <f>'Option 1'!AS19</f>
        <v>0.64803220998036282</v>
      </c>
      <c r="AT19" s="33">
        <f>'Option 1'!AT19</f>
        <v>0.64803220998036282</v>
      </c>
      <c r="AU19" s="33">
        <f>'Option 1'!AU19</f>
        <v>0.64803220998036282</v>
      </c>
      <c r="AV19" s="33">
        <f>'Option 1'!AV19</f>
        <v>0.64803220998036282</v>
      </c>
      <c r="AW19" s="33">
        <f>'Option 1'!AW19</f>
        <v>0.64803220998036282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6.8681485987628799E-2</v>
      </c>
      <c r="G25" s="67">
        <f t="shared" si="1"/>
        <v>0.16072700991875194</v>
      </c>
      <c r="H25" s="67">
        <f t="shared" si="1"/>
        <v>0.24093700196800594</v>
      </c>
      <c r="I25" s="67">
        <f t="shared" si="1"/>
        <v>0.32282861682467884</v>
      </c>
      <c r="J25" s="67">
        <f t="shared" si="1"/>
        <v>0.40350069250808995</v>
      </c>
      <c r="K25" s="67">
        <f t="shared" si="1"/>
        <v>0.48330852660570384</v>
      </c>
      <c r="L25" s="67">
        <f t="shared" si="1"/>
        <v>0.56188818549103159</v>
      </c>
      <c r="M25" s="67">
        <f t="shared" si="1"/>
        <v>0.63717832361965798</v>
      </c>
      <c r="N25" s="67">
        <f t="shared" si="1"/>
        <v>0.64136148818753513</v>
      </c>
      <c r="O25" s="67">
        <f t="shared" si="1"/>
        <v>0.64458476089490269</v>
      </c>
      <c r="P25" s="67">
        <f t="shared" si="1"/>
        <v>0.64696902953040181</v>
      </c>
      <c r="Q25" s="67">
        <f t="shared" si="1"/>
        <v>0.64803220998036282</v>
      </c>
      <c r="R25" s="67">
        <f t="shared" si="1"/>
        <v>0.64803220998036282</v>
      </c>
      <c r="S25" s="67">
        <f t="shared" si="1"/>
        <v>0.64803220998036282</v>
      </c>
      <c r="T25" s="67">
        <f t="shared" si="1"/>
        <v>0.64803220998036282</v>
      </c>
      <c r="U25" s="67">
        <f t="shared" si="1"/>
        <v>0.64803220998036282</v>
      </c>
      <c r="V25" s="67">
        <f t="shared" si="1"/>
        <v>0.64803220998036282</v>
      </c>
      <c r="W25" s="67">
        <f t="shared" si="1"/>
        <v>0.64803220998036282</v>
      </c>
      <c r="X25" s="67">
        <f t="shared" si="1"/>
        <v>0.64803220998036282</v>
      </c>
      <c r="Y25" s="67">
        <f t="shared" si="1"/>
        <v>0.64803220998036282</v>
      </c>
      <c r="Z25" s="67">
        <f t="shared" si="1"/>
        <v>0.64803220998036282</v>
      </c>
      <c r="AA25" s="67">
        <f t="shared" si="1"/>
        <v>0.64803220998036282</v>
      </c>
      <c r="AB25" s="67">
        <f t="shared" si="1"/>
        <v>0.64803220998036282</v>
      </c>
      <c r="AC25" s="67">
        <f t="shared" si="1"/>
        <v>0.64803220998036282</v>
      </c>
      <c r="AD25" s="67">
        <f t="shared" si="1"/>
        <v>0.64803220998036282</v>
      </c>
      <c r="AE25" s="67">
        <f t="shared" si="1"/>
        <v>0.64803220998036282</v>
      </c>
      <c r="AF25" s="67">
        <f t="shared" si="1"/>
        <v>0.64803220998036282</v>
      </c>
      <c r="AG25" s="67">
        <f t="shared" si="1"/>
        <v>0.64803220998036282</v>
      </c>
      <c r="AH25" s="67">
        <f t="shared" si="1"/>
        <v>0.64803220998036282</v>
      </c>
      <c r="AI25" s="67">
        <f t="shared" si="1"/>
        <v>0.64803220998036282</v>
      </c>
      <c r="AJ25" s="67">
        <f t="shared" si="1"/>
        <v>0.64803220998036282</v>
      </c>
      <c r="AK25" s="67">
        <f t="shared" si="1"/>
        <v>0.64803220998036282</v>
      </c>
      <c r="AL25" s="67">
        <f t="shared" si="1"/>
        <v>0.64803220998036282</v>
      </c>
      <c r="AM25" s="67">
        <f t="shared" si="1"/>
        <v>0.64803220998036282</v>
      </c>
      <c r="AN25" s="67">
        <f t="shared" si="1"/>
        <v>0.64803220998036282</v>
      </c>
      <c r="AO25" s="67">
        <f t="shared" si="1"/>
        <v>0.64803220998036282</v>
      </c>
      <c r="AP25" s="67">
        <f t="shared" si="1"/>
        <v>0.64803220998036282</v>
      </c>
      <c r="AQ25" s="67">
        <f t="shared" si="1"/>
        <v>0.64803220998036282</v>
      </c>
      <c r="AR25" s="67">
        <f t="shared" si="1"/>
        <v>0.64803220998036282</v>
      </c>
      <c r="AS25" s="67">
        <f t="shared" si="1"/>
        <v>0.64803220998036282</v>
      </c>
      <c r="AT25" s="67">
        <f t="shared" si="1"/>
        <v>0.64803220998036282</v>
      </c>
      <c r="AU25" s="67">
        <f t="shared" si="1"/>
        <v>0.64803220998036282</v>
      </c>
      <c r="AV25" s="67">
        <f t="shared" si="1"/>
        <v>0.64803220998036282</v>
      </c>
      <c r="AW25" s="67">
        <f t="shared" si="1"/>
        <v>0.64803220998036282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-2.2397100000000001</v>
      </c>
      <c r="F26" s="59">
        <f t="shared" ref="F26:BD26" si="2">F18+F25</f>
        <v>-2.1488085140123712</v>
      </c>
      <c r="G26" s="59">
        <f t="shared" si="2"/>
        <v>-2.0336629900812477</v>
      </c>
      <c r="H26" s="59">
        <f t="shared" si="2"/>
        <v>-1.9299129980319942</v>
      </c>
      <c r="I26" s="59">
        <f t="shared" si="2"/>
        <v>-1.8242613831753212</v>
      </c>
      <c r="J26" s="59">
        <f t="shared" si="2"/>
        <v>-1.7213693074919101</v>
      </c>
      <c r="K26" s="59">
        <f t="shared" si="2"/>
        <v>-1.6175814733942964</v>
      </c>
      <c r="L26" s="59">
        <f t="shared" si="2"/>
        <v>-1.5161218145089688</v>
      </c>
      <c r="M26" s="59">
        <f t="shared" si="2"/>
        <v>0.63717832361965798</v>
      </c>
      <c r="N26" s="59">
        <f t="shared" si="2"/>
        <v>0.64136148818753513</v>
      </c>
      <c r="O26" s="59">
        <f t="shared" si="2"/>
        <v>0.64458476089490269</v>
      </c>
      <c r="P26" s="59">
        <f t="shared" si="2"/>
        <v>0.64696902953040181</v>
      </c>
      <c r="Q26" s="59">
        <f t="shared" si="2"/>
        <v>0.64803220998036282</v>
      </c>
      <c r="R26" s="59">
        <f t="shared" si="2"/>
        <v>0.64803220998036282</v>
      </c>
      <c r="S26" s="59">
        <f t="shared" si="2"/>
        <v>0.64803220998036282</v>
      </c>
      <c r="T26" s="59">
        <f t="shared" si="2"/>
        <v>0.64803220998036282</v>
      </c>
      <c r="U26" s="59">
        <f t="shared" si="2"/>
        <v>0.64803220998036282</v>
      </c>
      <c r="V26" s="59">
        <f t="shared" si="2"/>
        <v>0.64803220998036282</v>
      </c>
      <c r="W26" s="59">
        <f t="shared" si="2"/>
        <v>0.64803220998036282</v>
      </c>
      <c r="X26" s="59">
        <f t="shared" si="2"/>
        <v>0.64803220998036282</v>
      </c>
      <c r="Y26" s="59">
        <f t="shared" si="2"/>
        <v>0.64803220998036282</v>
      </c>
      <c r="Z26" s="59">
        <f t="shared" si="2"/>
        <v>0.64803220998036282</v>
      </c>
      <c r="AA26" s="59">
        <f t="shared" si="2"/>
        <v>0.64803220998036282</v>
      </c>
      <c r="AB26" s="59">
        <f t="shared" si="2"/>
        <v>0.64803220998036282</v>
      </c>
      <c r="AC26" s="59">
        <f t="shared" si="2"/>
        <v>0.64803220998036282</v>
      </c>
      <c r="AD26" s="59">
        <f t="shared" si="2"/>
        <v>0.64803220998036282</v>
      </c>
      <c r="AE26" s="59">
        <f t="shared" si="2"/>
        <v>0.64803220998036282</v>
      </c>
      <c r="AF26" s="59">
        <f t="shared" si="2"/>
        <v>0.64803220998036282</v>
      </c>
      <c r="AG26" s="59">
        <f t="shared" si="2"/>
        <v>0.64803220998036282</v>
      </c>
      <c r="AH26" s="59">
        <f t="shared" si="2"/>
        <v>0.64803220998036282</v>
      </c>
      <c r="AI26" s="59">
        <f t="shared" si="2"/>
        <v>0.64803220998036282</v>
      </c>
      <c r="AJ26" s="59">
        <f t="shared" si="2"/>
        <v>0.64803220998036282</v>
      </c>
      <c r="AK26" s="59">
        <f t="shared" si="2"/>
        <v>0.64803220998036282</v>
      </c>
      <c r="AL26" s="59">
        <f t="shared" si="2"/>
        <v>0.64803220998036282</v>
      </c>
      <c r="AM26" s="59">
        <f t="shared" si="2"/>
        <v>0.64803220998036282</v>
      </c>
      <c r="AN26" s="59">
        <f t="shared" si="2"/>
        <v>0.64803220998036282</v>
      </c>
      <c r="AO26" s="59">
        <f t="shared" si="2"/>
        <v>0.64803220998036282</v>
      </c>
      <c r="AP26" s="59">
        <f t="shared" si="2"/>
        <v>0.64803220998036282</v>
      </c>
      <c r="AQ26" s="59">
        <f t="shared" si="2"/>
        <v>0.64803220998036282</v>
      </c>
      <c r="AR26" s="59">
        <f t="shared" si="2"/>
        <v>0.64803220998036282</v>
      </c>
      <c r="AS26" s="59">
        <f t="shared" si="2"/>
        <v>0.64803220998036282</v>
      </c>
      <c r="AT26" s="59">
        <f t="shared" si="2"/>
        <v>0.64803220998036282</v>
      </c>
      <c r="AU26" s="59">
        <f t="shared" si="2"/>
        <v>0.64803220998036282</v>
      </c>
      <c r="AV26" s="59">
        <f t="shared" si="2"/>
        <v>0.64803220998036282</v>
      </c>
      <c r="AW26" s="59">
        <f t="shared" si="2"/>
        <v>0.64803220998036282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-1.7917680000000002</v>
      </c>
      <c r="F28" s="34">
        <f t="shared" ref="F28:AW28" si="4">F26*F27</f>
        <v>-1.7190468112098971</v>
      </c>
      <c r="G28" s="34">
        <f t="shared" si="4"/>
        <v>-1.6269303920649982</v>
      </c>
      <c r="H28" s="34">
        <f t="shared" si="4"/>
        <v>-1.5439303984255954</v>
      </c>
      <c r="I28" s="34">
        <f t="shared" si="4"/>
        <v>-1.459409106540257</v>
      </c>
      <c r="J28" s="34">
        <f t="shared" si="4"/>
        <v>-1.3770954459935281</v>
      </c>
      <c r="K28" s="34">
        <f t="shared" si="4"/>
        <v>-1.2940651787154371</v>
      </c>
      <c r="L28" s="34">
        <f t="shared" si="4"/>
        <v>-1.2128974516071751</v>
      </c>
      <c r="M28" s="34">
        <f t="shared" si="4"/>
        <v>0.50974265889572645</v>
      </c>
      <c r="N28" s="34">
        <f t="shared" si="4"/>
        <v>0.51308919055002811</v>
      </c>
      <c r="O28" s="34">
        <f t="shared" si="4"/>
        <v>0.51566780871592222</v>
      </c>
      <c r="P28" s="34">
        <f t="shared" si="4"/>
        <v>0.51757522362432151</v>
      </c>
      <c r="Q28" s="34">
        <f t="shared" si="4"/>
        <v>0.5184257679842903</v>
      </c>
      <c r="R28" s="34">
        <f t="shared" si="4"/>
        <v>0.5184257679842903</v>
      </c>
      <c r="S28" s="34">
        <f t="shared" si="4"/>
        <v>0.5184257679842903</v>
      </c>
      <c r="T28" s="34">
        <f t="shared" si="4"/>
        <v>0.5184257679842903</v>
      </c>
      <c r="U28" s="34">
        <f t="shared" si="4"/>
        <v>0.5184257679842903</v>
      </c>
      <c r="V28" s="34">
        <f t="shared" si="4"/>
        <v>0.5184257679842903</v>
      </c>
      <c r="W28" s="34">
        <f t="shared" si="4"/>
        <v>0.5184257679842903</v>
      </c>
      <c r="X28" s="34">
        <f t="shared" si="4"/>
        <v>0.5184257679842903</v>
      </c>
      <c r="Y28" s="34">
        <f t="shared" si="4"/>
        <v>0.5184257679842903</v>
      </c>
      <c r="Z28" s="34">
        <f t="shared" si="4"/>
        <v>0.5184257679842903</v>
      </c>
      <c r="AA28" s="34">
        <f t="shared" si="4"/>
        <v>0.5184257679842903</v>
      </c>
      <c r="AB28" s="34">
        <f t="shared" si="4"/>
        <v>0.5184257679842903</v>
      </c>
      <c r="AC28" s="34">
        <f t="shared" si="4"/>
        <v>0.5184257679842903</v>
      </c>
      <c r="AD28" s="34">
        <f t="shared" si="4"/>
        <v>0.5184257679842903</v>
      </c>
      <c r="AE28" s="34">
        <f t="shared" si="4"/>
        <v>0.5184257679842903</v>
      </c>
      <c r="AF28" s="34">
        <f t="shared" si="4"/>
        <v>0.5184257679842903</v>
      </c>
      <c r="AG28" s="34">
        <f t="shared" si="4"/>
        <v>0.5184257679842903</v>
      </c>
      <c r="AH28" s="34">
        <f t="shared" si="4"/>
        <v>0.5184257679842903</v>
      </c>
      <c r="AI28" s="34">
        <f t="shared" si="4"/>
        <v>0.5184257679842903</v>
      </c>
      <c r="AJ28" s="34">
        <f t="shared" si="4"/>
        <v>0.5184257679842903</v>
      </c>
      <c r="AK28" s="34">
        <f t="shared" si="4"/>
        <v>0.5184257679842903</v>
      </c>
      <c r="AL28" s="34">
        <f t="shared" si="4"/>
        <v>0.5184257679842903</v>
      </c>
      <c r="AM28" s="34">
        <f t="shared" si="4"/>
        <v>0.5184257679842903</v>
      </c>
      <c r="AN28" s="34">
        <f t="shared" si="4"/>
        <v>0.5184257679842903</v>
      </c>
      <c r="AO28" s="34">
        <f t="shared" si="4"/>
        <v>0.5184257679842903</v>
      </c>
      <c r="AP28" s="34">
        <f t="shared" si="4"/>
        <v>0.5184257679842903</v>
      </c>
      <c r="AQ28" s="34">
        <f t="shared" si="4"/>
        <v>0.5184257679842903</v>
      </c>
      <c r="AR28" s="34">
        <f t="shared" si="4"/>
        <v>0.5184257679842903</v>
      </c>
      <c r="AS28" s="34">
        <f t="shared" si="4"/>
        <v>0.5184257679842903</v>
      </c>
      <c r="AT28" s="34">
        <f t="shared" si="4"/>
        <v>0.5184257679842903</v>
      </c>
      <c r="AU28" s="34">
        <f t="shared" si="4"/>
        <v>0.5184257679842903</v>
      </c>
      <c r="AV28" s="34">
        <f t="shared" si="4"/>
        <v>0.5184257679842903</v>
      </c>
      <c r="AW28" s="34">
        <f t="shared" si="4"/>
        <v>0.5184257679842903</v>
      </c>
      <c r="AX28" s="34"/>
      <c r="AY28" s="34"/>
      <c r="AZ28" s="34"/>
      <c r="BA28" s="34"/>
      <c r="BB28" s="34"/>
      <c r="BC28" s="34"/>
      <c r="BD28" s="34"/>
    </row>
    <row r="29" spans="1:56" x14ac:dyDescent="0.3">
      <c r="A29" s="115"/>
      <c r="B29" s="9" t="s">
        <v>92</v>
      </c>
      <c r="C29" s="11" t="s">
        <v>44</v>
      </c>
      <c r="D29" s="9" t="s">
        <v>40</v>
      </c>
      <c r="E29" s="34">
        <f>E26-E28</f>
        <v>-0.44794199999999984</v>
      </c>
      <c r="F29" s="34">
        <f t="shared" ref="F29:AW29" si="5">F26-F28</f>
        <v>-0.42976170280247405</v>
      </c>
      <c r="G29" s="34">
        <f t="shared" si="5"/>
        <v>-0.4067325980162495</v>
      </c>
      <c r="H29" s="34">
        <f t="shared" si="5"/>
        <v>-0.3859825996063988</v>
      </c>
      <c r="I29" s="34">
        <f t="shared" si="5"/>
        <v>-0.36485227663506414</v>
      </c>
      <c r="J29" s="34">
        <f t="shared" si="5"/>
        <v>-0.34427386149838202</v>
      </c>
      <c r="K29" s="34">
        <f t="shared" si="5"/>
        <v>-0.32351629467885923</v>
      </c>
      <c r="L29" s="34">
        <f t="shared" si="5"/>
        <v>-0.30322436290179366</v>
      </c>
      <c r="M29" s="34">
        <f t="shared" si="5"/>
        <v>0.12743566472393153</v>
      </c>
      <c r="N29" s="34">
        <f t="shared" si="5"/>
        <v>0.12827229763750703</v>
      </c>
      <c r="O29" s="34">
        <f t="shared" si="5"/>
        <v>0.12891695217898047</v>
      </c>
      <c r="P29" s="34">
        <f t="shared" si="5"/>
        <v>0.12939380590608029</v>
      </c>
      <c r="Q29" s="34">
        <f t="shared" si="5"/>
        <v>0.12960644199607252</v>
      </c>
      <c r="R29" s="34">
        <f t="shared" si="5"/>
        <v>0.12960644199607252</v>
      </c>
      <c r="S29" s="34">
        <f t="shared" si="5"/>
        <v>0.12960644199607252</v>
      </c>
      <c r="T29" s="34">
        <f t="shared" si="5"/>
        <v>0.12960644199607252</v>
      </c>
      <c r="U29" s="34">
        <f t="shared" si="5"/>
        <v>0.12960644199607252</v>
      </c>
      <c r="V29" s="34">
        <f t="shared" si="5"/>
        <v>0.12960644199607252</v>
      </c>
      <c r="W29" s="34">
        <f t="shared" si="5"/>
        <v>0.12960644199607252</v>
      </c>
      <c r="X29" s="34">
        <f t="shared" si="5"/>
        <v>0.12960644199607252</v>
      </c>
      <c r="Y29" s="34">
        <f t="shared" si="5"/>
        <v>0.12960644199607252</v>
      </c>
      <c r="Z29" s="34">
        <f t="shared" si="5"/>
        <v>0.12960644199607252</v>
      </c>
      <c r="AA29" s="34">
        <f t="shared" si="5"/>
        <v>0.12960644199607252</v>
      </c>
      <c r="AB29" s="34">
        <f t="shared" si="5"/>
        <v>0.12960644199607252</v>
      </c>
      <c r="AC29" s="34">
        <f t="shared" si="5"/>
        <v>0.12960644199607252</v>
      </c>
      <c r="AD29" s="34">
        <f t="shared" si="5"/>
        <v>0.12960644199607252</v>
      </c>
      <c r="AE29" s="34">
        <f t="shared" si="5"/>
        <v>0.12960644199607252</v>
      </c>
      <c r="AF29" s="34">
        <f t="shared" si="5"/>
        <v>0.12960644199607252</v>
      </c>
      <c r="AG29" s="34">
        <f t="shared" si="5"/>
        <v>0.12960644199607252</v>
      </c>
      <c r="AH29" s="34">
        <f t="shared" si="5"/>
        <v>0.12960644199607252</v>
      </c>
      <c r="AI29" s="34">
        <f t="shared" si="5"/>
        <v>0.12960644199607252</v>
      </c>
      <c r="AJ29" s="34">
        <f t="shared" si="5"/>
        <v>0.12960644199607252</v>
      </c>
      <c r="AK29" s="34">
        <f t="shared" si="5"/>
        <v>0.12960644199607252</v>
      </c>
      <c r="AL29" s="34">
        <f t="shared" si="5"/>
        <v>0.12960644199607252</v>
      </c>
      <c r="AM29" s="34">
        <f t="shared" si="5"/>
        <v>0.12960644199607252</v>
      </c>
      <c r="AN29" s="34">
        <f t="shared" si="5"/>
        <v>0.12960644199607252</v>
      </c>
      <c r="AO29" s="34">
        <f t="shared" si="5"/>
        <v>0.12960644199607252</v>
      </c>
      <c r="AP29" s="34">
        <f t="shared" si="5"/>
        <v>0.12960644199607252</v>
      </c>
      <c r="AQ29" s="34">
        <f t="shared" si="5"/>
        <v>0.12960644199607252</v>
      </c>
      <c r="AR29" s="34">
        <f t="shared" si="5"/>
        <v>0.12960644199607252</v>
      </c>
      <c r="AS29" s="34">
        <f t="shared" si="5"/>
        <v>0.12960644199607252</v>
      </c>
      <c r="AT29" s="34">
        <f t="shared" si="5"/>
        <v>0.12960644199607252</v>
      </c>
      <c r="AU29" s="34">
        <f t="shared" si="5"/>
        <v>0.12960644199607252</v>
      </c>
      <c r="AV29" s="34">
        <f t="shared" si="5"/>
        <v>0.12960644199607252</v>
      </c>
      <c r="AW29" s="34">
        <f t="shared" si="5"/>
        <v>0.12960644199607252</v>
      </c>
      <c r="AX29" s="34"/>
      <c r="AY29" s="34"/>
      <c r="AZ29" s="34"/>
      <c r="BA29" s="34"/>
      <c r="BB29" s="34"/>
      <c r="BC29" s="34"/>
      <c r="BD29" s="34"/>
    </row>
    <row r="30" spans="1:56" ht="16.5" hidden="1" customHeight="1" outlineLevel="1" x14ac:dyDescent="0.35">
      <c r="A30" s="115"/>
      <c r="B30" s="9" t="s">
        <v>1</v>
      </c>
      <c r="C30" s="11" t="s">
        <v>53</v>
      </c>
      <c r="D30" s="9" t="s">
        <v>40</v>
      </c>
      <c r="F30" s="34">
        <f>$E$28/'Fixed data'!$C$7</f>
        <v>-3.9817066666666671E-2</v>
      </c>
      <c r="G30" s="34">
        <f>$E$28/'Fixed data'!$C$7</f>
        <v>-3.9817066666666671E-2</v>
      </c>
      <c r="H30" s="34">
        <f>$E$28/'Fixed data'!$C$7</f>
        <v>-3.9817066666666671E-2</v>
      </c>
      <c r="I30" s="34">
        <f>$E$28/'Fixed data'!$C$7</f>
        <v>-3.9817066666666671E-2</v>
      </c>
      <c r="J30" s="34">
        <f>$E$28/'Fixed data'!$C$7</f>
        <v>-3.9817066666666671E-2</v>
      </c>
      <c r="K30" s="34">
        <f>$E$28/'Fixed data'!$C$7</f>
        <v>-3.9817066666666671E-2</v>
      </c>
      <c r="L30" s="34">
        <f>$E$28/'Fixed data'!$C$7</f>
        <v>-3.9817066666666671E-2</v>
      </c>
      <c r="M30" s="34">
        <f>$E$28/'Fixed data'!$C$7</f>
        <v>-3.9817066666666671E-2</v>
      </c>
      <c r="N30" s="34">
        <f>$E$28/'Fixed data'!$C$7</f>
        <v>-3.9817066666666671E-2</v>
      </c>
      <c r="O30" s="34">
        <f>$E$28/'Fixed data'!$C$7</f>
        <v>-3.9817066666666671E-2</v>
      </c>
      <c r="P30" s="34">
        <f>$E$28/'Fixed data'!$C$7</f>
        <v>-3.9817066666666671E-2</v>
      </c>
      <c r="Q30" s="34">
        <f>$E$28/'Fixed data'!$C$7</f>
        <v>-3.9817066666666671E-2</v>
      </c>
      <c r="R30" s="34">
        <f>$E$28/'Fixed data'!$C$7</f>
        <v>-3.9817066666666671E-2</v>
      </c>
      <c r="S30" s="34">
        <f>$E$28/'Fixed data'!$C$7</f>
        <v>-3.9817066666666671E-2</v>
      </c>
      <c r="T30" s="34">
        <f>$E$28/'Fixed data'!$C$7</f>
        <v>-3.9817066666666671E-2</v>
      </c>
      <c r="U30" s="34">
        <f>$E$28/'Fixed data'!$C$7</f>
        <v>-3.9817066666666671E-2</v>
      </c>
      <c r="V30" s="34">
        <f>$E$28/'Fixed data'!$C$7</f>
        <v>-3.9817066666666671E-2</v>
      </c>
      <c r="W30" s="34">
        <f>$E$28/'Fixed data'!$C$7</f>
        <v>-3.9817066666666671E-2</v>
      </c>
      <c r="X30" s="34">
        <f>$E$28/'Fixed data'!$C$7</f>
        <v>-3.9817066666666671E-2</v>
      </c>
      <c r="Y30" s="34">
        <f>$E$28/'Fixed data'!$C$7</f>
        <v>-3.9817066666666671E-2</v>
      </c>
      <c r="Z30" s="34">
        <f>$E$28/'Fixed data'!$C$7</f>
        <v>-3.9817066666666671E-2</v>
      </c>
      <c r="AA30" s="34">
        <f>$E$28/'Fixed data'!$C$7</f>
        <v>-3.9817066666666671E-2</v>
      </c>
      <c r="AB30" s="34">
        <f>$E$28/'Fixed data'!$C$7</f>
        <v>-3.9817066666666671E-2</v>
      </c>
      <c r="AC30" s="34">
        <f>$E$28/'Fixed data'!$C$7</f>
        <v>-3.9817066666666671E-2</v>
      </c>
      <c r="AD30" s="34">
        <f>$E$28/'Fixed data'!$C$7</f>
        <v>-3.9817066666666671E-2</v>
      </c>
      <c r="AE30" s="34">
        <f>$E$28/'Fixed data'!$C$7</f>
        <v>-3.9817066666666671E-2</v>
      </c>
      <c r="AF30" s="34">
        <f>$E$28/'Fixed data'!$C$7</f>
        <v>-3.9817066666666671E-2</v>
      </c>
      <c r="AG30" s="34">
        <f>$E$28/'Fixed data'!$C$7</f>
        <v>-3.9817066666666671E-2</v>
      </c>
      <c r="AH30" s="34">
        <f>$E$28/'Fixed data'!$C$7</f>
        <v>-3.9817066666666671E-2</v>
      </c>
      <c r="AI30" s="34">
        <f>$E$28/'Fixed data'!$C$7</f>
        <v>-3.9817066666666671E-2</v>
      </c>
      <c r="AJ30" s="34">
        <f>$E$28/'Fixed data'!$C$7</f>
        <v>-3.9817066666666671E-2</v>
      </c>
      <c r="AK30" s="34">
        <f>$E$28/'Fixed data'!$C$7</f>
        <v>-3.9817066666666671E-2</v>
      </c>
      <c r="AL30" s="34">
        <f>$E$28/'Fixed data'!$C$7</f>
        <v>-3.9817066666666671E-2</v>
      </c>
      <c r="AM30" s="34">
        <f>$E$28/'Fixed data'!$C$7</f>
        <v>-3.9817066666666671E-2</v>
      </c>
      <c r="AN30" s="34">
        <f>$E$28/'Fixed data'!$C$7</f>
        <v>-3.9817066666666671E-2</v>
      </c>
      <c r="AO30" s="34">
        <f>$E$28/'Fixed data'!$C$7</f>
        <v>-3.9817066666666671E-2</v>
      </c>
      <c r="AP30" s="34">
        <f>$E$28/'Fixed data'!$C$7</f>
        <v>-3.9817066666666671E-2</v>
      </c>
      <c r="AQ30" s="34">
        <f>$E$28/'Fixed data'!$C$7</f>
        <v>-3.9817066666666671E-2</v>
      </c>
      <c r="AR30" s="34">
        <f>$E$28/'Fixed data'!$C$7</f>
        <v>-3.9817066666666671E-2</v>
      </c>
      <c r="AS30" s="34">
        <f>$E$28/'Fixed data'!$C$7</f>
        <v>-3.9817066666666671E-2</v>
      </c>
      <c r="AT30" s="34">
        <f>$E$28/'Fixed data'!$C$7</f>
        <v>-3.9817066666666671E-2</v>
      </c>
      <c r="AU30" s="34">
        <f>$E$28/'Fixed data'!$C$7</f>
        <v>-3.9817066666666671E-2</v>
      </c>
      <c r="AV30" s="34">
        <f>$E$28/'Fixed data'!$C$7</f>
        <v>-3.9817066666666671E-2</v>
      </c>
      <c r="AW30" s="34">
        <f>$E$28/'Fixed data'!$C$7</f>
        <v>-3.9817066666666671E-2</v>
      </c>
      <c r="AX30" s="34">
        <f>$E$28/'Fixed data'!$C$7</f>
        <v>-3.9817066666666671E-2</v>
      </c>
      <c r="AY30" s="34"/>
      <c r="AZ30" s="34"/>
      <c r="BA30" s="34"/>
      <c r="BB30" s="34"/>
      <c r="BC30" s="34"/>
      <c r="BD30" s="34"/>
    </row>
    <row r="31" spans="1:56" ht="16.5" hidden="1" customHeight="1" outlineLevel="1" x14ac:dyDescent="0.35">
      <c r="A31" s="115"/>
      <c r="B31" s="9" t="s">
        <v>2</v>
      </c>
      <c r="C31" s="11" t="s">
        <v>54</v>
      </c>
      <c r="D31" s="9" t="s">
        <v>40</v>
      </c>
      <c r="F31" s="34"/>
      <c r="G31" s="34">
        <f>$F$28/'Fixed data'!$C$7</f>
        <v>-3.8201040249108822E-2</v>
      </c>
      <c r="H31" s="34">
        <f>$F$28/'Fixed data'!$C$7</f>
        <v>-3.8201040249108822E-2</v>
      </c>
      <c r="I31" s="34">
        <f>$F$28/'Fixed data'!$C$7</f>
        <v>-3.8201040249108822E-2</v>
      </c>
      <c r="J31" s="34">
        <f>$F$28/'Fixed data'!$C$7</f>
        <v>-3.8201040249108822E-2</v>
      </c>
      <c r="K31" s="34">
        <f>$F$28/'Fixed data'!$C$7</f>
        <v>-3.8201040249108822E-2</v>
      </c>
      <c r="L31" s="34">
        <f>$F$28/'Fixed data'!$C$7</f>
        <v>-3.8201040249108822E-2</v>
      </c>
      <c r="M31" s="34">
        <f>$F$28/'Fixed data'!$C$7</f>
        <v>-3.8201040249108822E-2</v>
      </c>
      <c r="N31" s="34">
        <f>$F$28/'Fixed data'!$C$7</f>
        <v>-3.8201040249108822E-2</v>
      </c>
      <c r="O31" s="34">
        <f>$F$28/'Fixed data'!$C$7</f>
        <v>-3.8201040249108822E-2</v>
      </c>
      <c r="P31" s="34">
        <f>$F$28/'Fixed data'!$C$7</f>
        <v>-3.8201040249108822E-2</v>
      </c>
      <c r="Q31" s="34">
        <f>$F$28/'Fixed data'!$C$7</f>
        <v>-3.8201040249108822E-2</v>
      </c>
      <c r="R31" s="34">
        <f>$F$28/'Fixed data'!$C$7</f>
        <v>-3.8201040249108822E-2</v>
      </c>
      <c r="S31" s="34">
        <f>$F$28/'Fixed data'!$C$7</f>
        <v>-3.8201040249108822E-2</v>
      </c>
      <c r="T31" s="34">
        <f>$F$28/'Fixed data'!$C$7</f>
        <v>-3.8201040249108822E-2</v>
      </c>
      <c r="U31" s="34">
        <f>$F$28/'Fixed data'!$C$7</f>
        <v>-3.8201040249108822E-2</v>
      </c>
      <c r="V31" s="34">
        <f>$F$28/'Fixed data'!$C$7</f>
        <v>-3.8201040249108822E-2</v>
      </c>
      <c r="W31" s="34">
        <f>$F$28/'Fixed data'!$C$7</f>
        <v>-3.8201040249108822E-2</v>
      </c>
      <c r="X31" s="34">
        <f>$F$28/'Fixed data'!$C$7</f>
        <v>-3.8201040249108822E-2</v>
      </c>
      <c r="Y31" s="34">
        <f>$F$28/'Fixed data'!$C$7</f>
        <v>-3.8201040249108822E-2</v>
      </c>
      <c r="Z31" s="34">
        <f>$F$28/'Fixed data'!$C$7</f>
        <v>-3.8201040249108822E-2</v>
      </c>
      <c r="AA31" s="34">
        <f>$F$28/'Fixed data'!$C$7</f>
        <v>-3.8201040249108822E-2</v>
      </c>
      <c r="AB31" s="34">
        <f>$F$28/'Fixed data'!$C$7</f>
        <v>-3.8201040249108822E-2</v>
      </c>
      <c r="AC31" s="34">
        <f>$F$28/'Fixed data'!$C$7</f>
        <v>-3.8201040249108822E-2</v>
      </c>
      <c r="AD31" s="34">
        <f>$F$28/'Fixed data'!$C$7</f>
        <v>-3.8201040249108822E-2</v>
      </c>
      <c r="AE31" s="34">
        <f>$F$28/'Fixed data'!$C$7</f>
        <v>-3.8201040249108822E-2</v>
      </c>
      <c r="AF31" s="34">
        <f>$F$28/'Fixed data'!$C$7</f>
        <v>-3.8201040249108822E-2</v>
      </c>
      <c r="AG31" s="34">
        <f>$F$28/'Fixed data'!$C$7</f>
        <v>-3.8201040249108822E-2</v>
      </c>
      <c r="AH31" s="34">
        <f>$F$28/'Fixed data'!$C$7</f>
        <v>-3.8201040249108822E-2</v>
      </c>
      <c r="AI31" s="34">
        <f>$F$28/'Fixed data'!$C$7</f>
        <v>-3.8201040249108822E-2</v>
      </c>
      <c r="AJ31" s="34">
        <f>$F$28/'Fixed data'!$C$7</f>
        <v>-3.8201040249108822E-2</v>
      </c>
      <c r="AK31" s="34">
        <f>$F$28/'Fixed data'!$C$7</f>
        <v>-3.8201040249108822E-2</v>
      </c>
      <c r="AL31" s="34">
        <f>$F$28/'Fixed data'!$C$7</f>
        <v>-3.8201040249108822E-2</v>
      </c>
      <c r="AM31" s="34">
        <f>$F$28/'Fixed data'!$C$7</f>
        <v>-3.8201040249108822E-2</v>
      </c>
      <c r="AN31" s="34">
        <f>$F$28/'Fixed data'!$C$7</f>
        <v>-3.8201040249108822E-2</v>
      </c>
      <c r="AO31" s="34">
        <f>$F$28/'Fixed data'!$C$7</f>
        <v>-3.8201040249108822E-2</v>
      </c>
      <c r="AP31" s="34">
        <f>$F$28/'Fixed data'!$C$7</f>
        <v>-3.8201040249108822E-2</v>
      </c>
      <c r="AQ31" s="34">
        <f>$F$28/'Fixed data'!$C$7</f>
        <v>-3.8201040249108822E-2</v>
      </c>
      <c r="AR31" s="34">
        <f>$F$28/'Fixed data'!$C$7</f>
        <v>-3.8201040249108822E-2</v>
      </c>
      <c r="AS31" s="34">
        <f>$F$28/'Fixed data'!$C$7</f>
        <v>-3.8201040249108822E-2</v>
      </c>
      <c r="AT31" s="34">
        <f>$F$28/'Fixed data'!$C$7</f>
        <v>-3.8201040249108822E-2</v>
      </c>
      <c r="AU31" s="34">
        <f>$F$28/'Fixed data'!$C$7</f>
        <v>-3.8201040249108822E-2</v>
      </c>
      <c r="AV31" s="34">
        <f>$F$28/'Fixed data'!$C$7</f>
        <v>-3.8201040249108822E-2</v>
      </c>
      <c r="AW31" s="34">
        <f>$F$28/'Fixed data'!$C$7</f>
        <v>-3.8201040249108822E-2</v>
      </c>
      <c r="AX31" s="34">
        <f>$F$28/'Fixed data'!$C$7</f>
        <v>-3.8201040249108822E-2</v>
      </c>
      <c r="AY31" s="34">
        <f>$F$28/'Fixed data'!$C$7</f>
        <v>-3.8201040249108822E-2</v>
      </c>
      <c r="AZ31" s="34"/>
      <c r="BA31" s="34"/>
      <c r="BB31" s="34"/>
      <c r="BC31" s="34"/>
      <c r="BD31" s="34"/>
    </row>
    <row r="32" spans="1:56" ht="16.5" hidden="1" customHeight="1" outlineLevel="1" x14ac:dyDescent="0.35">
      <c r="A32" s="115"/>
      <c r="B32" s="9" t="s">
        <v>3</v>
      </c>
      <c r="C32" s="11" t="s">
        <v>55</v>
      </c>
      <c r="D32" s="9" t="s">
        <v>40</v>
      </c>
      <c r="F32" s="34"/>
      <c r="G32" s="34"/>
      <c r="H32" s="34">
        <f>$G$28/'Fixed data'!$C$7</f>
        <v>-3.6154008712555516E-2</v>
      </c>
      <c r="I32" s="34">
        <f>$G$28/'Fixed data'!$C$7</f>
        <v>-3.6154008712555516E-2</v>
      </c>
      <c r="J32" s="34">
        <f>$G$28/'Fixed data'!$C$7</f>
        <v>-3.6154008712555516E-2</v>
      </c>
      <c r="K32" s="34">
        <f>$G$28/'Fixed data'!$C$7</f>
        <v>-3.6154008712555516E-2</v>
      </c>
      <c r="L32" s="34">
        <f>$G$28/'Fixed data'!$C$7</f>
        <v>-3.6154008712555516E-2</v>
      </c>
      <c r="M32" s="34">
        <f>$G$28/'Fixed data'!$C$7</f>
        <v>-3.6154008712555516E-2</v>
      </c>
      <c r="N32" s="34">
        <f>$G$28/'Fixed data'!$C$7</f>
        <v>-3.6154008712555516E-2</v>
      </c>
      <c r="O32" s="34">
        <f>$G$28/'Fixed data'!$C$7</f>
        <v>-3.6154008712555516E-2</v>
      </c>
      <c r="P32" s="34">
        <f>$G$28/'Fixed data'!$C$7</f>
        <v>-3.6154008712555516E-2</v>
      </c>
      <c r="Q32" s="34">
        <f>$G$28/'Fixed data'!$C$7</f>
        <v>-3.6154008712555516E-2</v>
      </c>
      <c r="R32" s="34">
        <f>$G$28/'Fixed data'!$C$7</f>
        <v>-3.6154008712555516E-2</v>
      </c>
      <c r="S32" s="34">
        <f>$G$28/'Fixed data'!$C$7</f>
        <v>-3.6154008712555516E-2</v>
      </c>
      <c r="T32" s="34">
        <f>$G$28/'Fixed data'!$C$7</f>
        <v>-3.6154008712555516E-2</v>
      </c>
      <c r="U32" s="34">
        <f>$G$28/'Fixed data'!$C$7</f>
        <v>-3.6154008712555516E-2</v>
      </c>
      <c r="V32" s="34">
        <f>$G$28/'Fixed data'!$C$7</f>
        <v>-3.6154008712555516E-2</v>
      </c>
      <c r="W32" s="34">
        <f>$G$28/'Fixed data'!$C$7</f>
        <v>-3.6154008712555516E-2</v>
      </c>
      <c r="X32" s="34">
        <f>$G$28/'Fixed data'!$C$7</f>
        <v>-3.6154008712555516E-2</v>
      </c>
      <c r="Y32" s="34">
        <f>$G$28/'Fixed data'!$C$7</f>
        <v>-3.6154008712555516E-2</v>
      </c>
      <c r="Z32" s="34">
        <f>$G$28/'Fixed data'!$C$7</f>
        <v>-3.6154008712555516E-2</v>
      </c>
      <c r="AA32" s="34">
        <f>$G$28/'Fixed data'!$C$7</f>
        <v>-3.6154008712555516E-2</v>
      </c>
      <c r="AB32" s="34">
        <f>$G$28/'Fixed data'!$C$7</f>
        <v>-3.6154008712555516E-2</v>
      </c>
      <c r="AC32" s="34">
        <f>$G$28/'Fixed data'!$C$7</f>
        <v>-3.6154008712555516E-2</v>
      </c>
      <c r="AD32" s="34">
        <f>$G$28/'Fixed data'!$C$7</f>
        <v>-3.6154008712555516E-2</v>
      </c>
      <c r="AE32" s="34">
        <f>$G$28/'Fixed data'!$C$7</f>
        <v>-3.6154008712555516E-2</v>
      </c>
      <c r="AF32" s="34">
        <f>$G$28/'Fixed data'!$C$7</f>
        <v>-3.6154008712555516E-2</v>
      </c>
      <c r="AG32" s="34">
        <f>$G$28/'Fixed data'!$C$7</f>
        <v>-3.6154008712555516E-2</v>
      </c>
      <c r="AH32" s="34">
        <f>$G$28/'Fixed data'!$C$7</f>
        <v>-3.6154008712555516E-2</v>
      </c>
      <c r="AI32" s="34">
        <f>$G$28/'Fixed data'!$C$7</f>
        <v>-3.6154008712555516E-2</v>
      </c>
      <c r="AJ32" s="34">
        <f>$G$28/'Fixed data'!$C$7</f>
        <v>-3.6154008712555516E-2</v>
      </c>
      <c r="AK32" s="34">
        <f>$G$28/'Fixed data'!$C$7</f>
        <v>-3.6154008712555516E-2</v>
      </c>
      <c r="AL32" s="34">
        <f>$G$28/'Fixed data'!$C$7</f>
        <v>-3.6154008712555516E-2</v>
      </c>
      <c r="AM32" s="34">
        <f>$G$28/'Fixed data'!$C$7</f>
        <v>-3.6154008712555516E-2</v>
      </c>
      <c r="AN32" s="34">
        <f>$G$28/'Fixed data'!$C$7</f>
        <v>-3.6154008712555516E-2</v>
      </c>
      <c r="AO32" s="34">
        <f>$G$28/'Fixed data'!$C$7</f>
        <v>-3.6154008712555516E-2</v>
      </c>
      <c r="AP32" s="34">
        <f>$G$28/'Fixed data'!$C$7</f>
        <v>-3.6154008712555516E-2</v>
      </c>
      <c r="AQ32" s="34">
        <f>$G$28/'Fixed data'!$C$7</f>
        <v>-3.6154008712555516E-2</v>
      </c>
      <c r="AR32" s="34">
        <f>$G$28/'Fixed data'!$C$7</f>
        <v>-3.6154008712555516E-2</v>
      </c>
      <c r="AS32" s="34">
        <f>$G$28/'Fixed data'!$C$7</f>
        <v>-3.6154008712555516E-2</v>
      </c>
      <c r="AT32" s="34">
        <f>$G$28/'Fixed data'!$C$7</f>
        <v>-3.6154008712555516E-2</v>
      </c>
      <c r="AU32" s="34">
        <f>$G$28/'Fixed data'!$C$7</f>
        <v>-3.6154008712555516E-2</v>
      </c>
      <c r="AV32" s="34">
        <f>$G$28/'Fixed data'!$C$7</f>
        <v>-3.6154008712555516E-2</v>
      </c>
      <c r="AW32" s="34">
        <f>$G$28/'Fixed data'!$C$7</f>
        <v>-3.6154008712555516E-2</v>
      </c>
      <c r="AX32" s="34">
        <f>$G$28/'Fixed data'!$C$7</f>
        <v>-3.6154008712555516E-2</v>
      </c>
      <c r="AY32" s="34">
        <f>$G$28/'Fixed data'!$C$7</f>
        <v>-3.6154008712555516E-2</v>
      </c>
      <c r="AZ32" s="34">
        <f>$G$28/'Fixed data'!$C$7</f>
        <v>-3.6154008712555516E-2</v>
      </c>
      <c r="BA32" s="34"/>
      <c r="BB32" s="34"/>
      <c r="BC32" s="34"/>
      <c r="BD32" s="34"/>
    </row>
    <row r="33" spans="1:57" ht="16.5" hidden="1" customHeight="1" outlineLevel="1" x14ac:dyDescent="0.35">
      <c r="A33" s="115"/>
      <c r="B33" s="9" t="s">
        <v>4</v>
      </c>
      <c r="C33" s="11" t="s">
        <v>56</v>
      </c>
      <c r="D33" s="9" t="s">
        <v>40</v>
      </c>
      <c r="F33" s="34"/>
      <c r="G33" s="34"/>
      <c r="H33" s="34"/>
      <c r="I33" s="34">
        <f>$H$28/'Fixed data'!$C$7</f>
        <v>-3.4309564409457677E-2</v>
      </c>
      <c r="J33" s="34">
        <f>$H$28/'Fixed data'!$C$7</f>
        <v>-3.4309564409457677E-2</v>
      </c>
      <c r="K33" s="34">
        <f>$H$28/'Fixed data'!$C$7</f>
        <v>-3.4309564409457677E-2</v>
      </c>
      <c r="L33" s="34">
        <f>$H$28/'Fixed data'!$C$7</f>
        <v>-3.4309564409457677E-2</v>
      </c>
      <c r="M33" s="34">
        <f>$H$28/'Fixed data'!$C$7</f>
        <v>-3.4309564409457677E-2</v>
      </c>
      <c r="N33" s="34">
        <f>$H$28/'Fixed data'!$C$7</f>
        <v>-3.4309564409457677E-2</v>
      </c>
      <c r="O33" s="34">
        <f>$H$28/'Fixed data'!$C$7</f>
        <v>-3.4309564409457677E-2</v>
      </c>
      <c r="P33" s="34">
        <f>$H$28/'Fixed data'!$C$7</f>
        <v>-3.4309564409457677E-2</v>
      </c>
      <c r="Q33" s="34">
        <f>$H$28/'Fixed data'!$C$7</f>
        <v>-3.4309564409457677E-2</v>
      </c>
      <c r="R33" s="34">
        <f>$H$28/'Fixed data'!$C$7</f>
        <v>-3.4309564409457677E-2</v>
      </c>
      <c r="S33" s="34">
        <f>$H$28/'Fixed data'!$C$7</f>
        <v>-3.4309564409457677E-2</v>
      </c>
      <c r="T33" s="34">
        <f>$H$28/'Fixed data'!$C$7</f>
        <v>-3.4309564409457677E-2</v>
      </c>
      <c r="U33" s="34">
        <f>$H$28/'Fixed data'!$C$7</f>
        <v>-3.4309564409457677E-2</v>
      </c>
      <c r="V33" s="34">
        <f>$H$28/'Fixed data'!$C$7</f>
        <v>-3.4309564409457677E-2</v>
      </c>
      <c r="W33" s="34">
        <f>$H$28/'Fixed data'!$C$7</f>
        <v>-3.4309564409457677E-2</v>
      </c>
      <c r="X33" s="34">
        <f>$H$28/'Fixed data'!$C$7</f>
        <v>-3.4309564409457677E-2</v>
      </c>
      <c r="Y33" s="34">
        <f>$H$28/'Fixed data'!$C$7</f>
        <v>-3.4309564409457677E-2</v>
      </c>
      <c r="Z33" s="34">
        <f>$H$28/'Fixed data'!$C$7</f>
        <v>-3.4309564409457677E-2</v>
      </c>
      <c r="AA33" s="34">
        <f>$H$28/'Fixed data'!$C$7</f>
        <v>-3.4309564409457677E-2</v>
      </c>
      <c r="AB33" s="34">
        <f>$H$28/'Fixed data'!$C$7</f>
        <v>-3.4309564409457677E-2</v>
      </c>
      <c r="AC33" s="34">
        <f>$H$28/'Fixed data'!$C$7</f>
        <v>-3.4309564409457677E-2</v>
      </c>
      <c r="AD33" s="34">
        <f>$H$28/'Fixed data'!$C$7</f>
        <v>-3.4309564409457677E-2</v>
      </c>
      <c r="AE33" s="34">
        <f>$H$28/'Fixed data'!$C$7</f>
        <v>-3.4309564409457677E-2</v>
      </c>
      <c r="AF33" s="34">
        <f>$H$28/'Fixed data'!$C$7</f>
        <v>-3.4309564409457677E-2</v>
      </c>
      <c r="AG33" s="34">
        <f>$H$28/'Fixed data'!$C$7</f>
        <v>-3.4309564409457677E-2</v>
      </c>
      <c r="AH33" s="34">
        <f>$H$28/'Fixed data'!$C$7</f>
        <v>-3.4309564409457677E-2</v>
      </c>
      <c r="AI33" s="34">
        <f>$H$28/'Fixed data'!$C$7</f>
        <v>-3.4309564409457677E-2</v>
      </c>
      <c r="AJ33" s="34">
        <f>$H$28/'Fixed data'!$C$7</f>
        <v>-3.4309564409457677E-2</v>
      </c>
      <c r="AK33" s="34">
        <f>$H$28/'Fixed data'!$C$7</f>
        <v>-3.4309564409457677E-2</v>
      </c>
      <c r="AL33" s="34">
        <f>$H$28/'Fixed data'!$C$7</f>
        <v>-3.4309564409457677E-2</v>
      </c>
      <c r="AM33" s="34">
        <f>$H$28/'Fixed data'!$C$7</f>
        <v>-3.4309564409457677E-2</v>
      </c>
      <c r="AN33" s="34">
        <f>$H$28/'Fixed data'!$C$7</f>
        <v>-3.4309564409457677E-2</v>
      </c>
      <c r="AO33" s="34">
        <f>$H$28/'Fixed data'!$C$7</f>
        <v>-3.4309564409457677E-2</v>
      </c>
      <c r="AP33" s="34">
        <f>$H$28/'Fixed data'!$C$7</f>
        <v>-3.4309564409457677E-2</v>
      </c>
      <c r="AQ33" s="34">
        <f>$H$28/'Fixed data'!$C$7</f>
        <v>-3.4309564409457677E-2</v>
      </c>
      <c r="AR33" s="34">
        <f>$H$28/'Fixed data'!$C$7</f>
        <v>-3.4309564409457677E-2</v>
      </c>
      <c r="AS33" s="34">
        <f>$H$28/'Fixed data'!$C$7</f>
        <v>-3.4309564409457677E-2</v>
      </c>
      <c r="AT33" s="34">
        <f>$H$28/'Fixed data'!$C$7</f>
        <v>-3.4309564409457677E-2</v>
      </c>
      <c r="AU33" s="34">
        <f>$H$28/'Fixed data'!$C$7</f>
        <v>-3.4309564409457677E-2</v>
      </c>
      <c r="AV33" s="34">
        <f>$H$28/'Fixed data'!$C$7</f>
        <v>-3.4309564409457677E-2</v>
      </c>
      <c r="AW33" s="34">
        <f>$H$28/'Fixed data'!$C$7</f>
        <v>-3.4309564409457677E-2</v>
      </c>
      <c r="AX33" s="34">
        <f>$H$28/'Fixed data'!$C$7</f>
        <v>-3.4309564409457677E-2</v>
      </c>
      <c r="AY33" s="34">
        <f>$H$28/'Fixed data'!$C$7</f>
        <v>-3.4309564409457677E-2</v>
      </c>
      <c r="AZ33" s="34">
        <f>$H$28/'Fixed data'!$C$7</f>
        <v>-3.4309564409457677E-2</v>
      </c>
      <c r="BA33" s="34">
        <f>$H$28/'Fixed data'!$C$7</f>
        <v>-3.4309564409457677E-2</v>
      </c>
      <c r="BB33" s="34"/>
      <c r="BC33" s="34"/>
      <c r="BD33" s="34"/>
    </row>
    <row r="34" spans="1:57" ht="16.5" hidden="1" customHeight="1" outlineLevel="1" x14ac:dyDescent="0.35">
      <c r="A34" s="115"/>
      <c r="B34" s="9" t="s">
        <v>5</v>
      </c>
      <c r="C34" s="11" t="s">
        <v>57</v>
      </c>
      <c r="D34" s="9" t="s">
        <v>40</v>
      </c>
      <c r="F34" s="34"/>
      <c r="G34" s="34"/>
      <c r="H34" s="34"/>
      <c r="I34" s="34"/>
      <c r="J34" s="34">
        <f>$I$28/'Fixed data'!$C$7</f>
        <v>-3.2431313478672376E-2</v>
      </c>
      <c r="K34" s="34">
        <f>$I$28/'Fixed data'!$C$7</f>
        <v>-3.2431313478672376E-2</v>
      </c>
      <c r="L34" s="34">
        <f>$I$28/'Fixed data'!$C$7</f>
        <v>-3.2431313478672376E-2</v>
      </c>
      <c r="M34" s="34">
        <f>$I$28/'Fixed data'!$C$7</f>
        <v>-3.2431313478672376E-2</v>
      </c>
      <c r="N34" s="34">
        <f>$I$28/'Fixed data'!$C$7</f>
        <v>-3.2431313478672376E-2</v>
      </c>
      <c r="O34" s="34">
        <f>$I$28/'Fixed data'!$C$7</f>
        <v>-3.2431313478672376E-2</v>
      </c>
      <c r="P34" s="34">
        <f>$I$28/'Fixed data'!$C$7</f>
        <v>-3.2431313478672376E-2</v>
      </c>
      <c r="Q34" s="34">
        <f>$I$28/'Fixed data'!$C$7</f>
        <v>-3.2431313478672376E-2</v>
      </c>
      <c r="R34" s="34">
        <f>$I$28/'Fixed data'!$C$7</f>
        <v>-3.2431313478672376E-2</v>
      </c>
      <c r="S34" s="34">
        <f>$I$28/'Fixed data'!$C$7</f>
        <v>-3.2431313478672376E-2</v>
      </c>
      <c r="T34" s="34">
        <f>$I$28/'Fixed data'!$C$7</f>
        <v>-3.2431313478672376E-2</v>
      </c>
      <c r="U34" s="34">
        <f>$I$28/'Fixed data'!$C$7</f>
        <v>-3.2431313478672376E-2</v>
      </c>
      <c r="V34" s="34">
        <f>$I$28/'Fixed data'!$C$7</f>
        <v>-3.2431313478672376E-2</v>
      </c>
      <c r="W34" s="34">
        <f>$I$28/'Fixed data'!$C$7</f>
        <v>-3.2431313478672376E-2</v>
      </c>
      <c r="X34" s="34">
        <f>$I$28/'Fixed data'!$C$7</f>
        <v>-3.2431313478672376E-2</v>
      </c>
      <c r="Y34" s="34">
        <f>$I$28/'Fixed data'!$C$7</f>
        <v>-3.2431313478672376E-2</v>
      </c>
      <c r="Z34" s="34">
        <f>$I$28/'Fixed data'!$C$7</f>
        <v>-3.2431313478672376E-2</v>
      </c>
      <c r="AA34" s="34">
        <f>$I$28/'Fixed data'!$C$7</f>
        <v>-3.2431313478672376E-2</v>
      </c>
      <c r="AB34" s="34">
        <f>$I$28/'Fixed data'!$C$7</f>
        <v>-3.2431313478672376E-2</v>
      </c>
      <c r="AC34" s="34">
        <f>$I$28/'Fixed data'!$C$7</f>
        <v>-3.2431313478672376E-2</v>
      </c>
      <c r="AD34" s="34">
        <f>$I$28/'Fixed data'!$C$7</f>
        <v>-3.2431313478672376E-2</v>
      </c>
      <c r="AE34" s="34">
        <f>$I$28/'Fixed data'!$C$7</f>
        <v>-3.2431313478672376E-2</v>
      </c>
      <c r="AF34" s="34">
        <f>$I$28/'Fixed data'!$C$7</f>
        <v>-3.2431313478672376E-2</v>
      </c>
      <c r="AG34" s="34">
        <f>$I$28/'Fixed data'!$C$7</f>
        <v>-3.2431313478672376E-2</v>
      </c>
      <c r="AH34" s="34">
        <f>$I$28/'Fixed data'!$C$7</f>
        <v>-3.2431313478672376E-2</v>
      </c>
      <c r="AI34" s="34">
        <f>$I$28/'Fixed data'!$C$7</f>
        <v>-3.2431313478672376E-2</v>
      </c>
      <c r="AJ34" s="34">
        <f>$I$28/'Fixed data'!$C$7</f>
        <v>-3.2431313478672376E-2</v>
      </c>
      <c r="AK34" s="34">
        <f>$I$28/'Fixed data'!$C$7</f>
        <v>-3.2431313478672376E-2</v>
      </c>
      <c r="AL34" s="34">
        <f>$I$28/'Fixed data'!$C$7</f>
        <v>-3.2431313478672376E-2</v>
      </c>
      <c r="AM34" s="34">
        <f>$I$28/'Fixed data'!$C$7</f>
        <v>-3.2431313478672376E-2</v>
      </c>
      <c r="AN34" s="34">
        <f>$I$28/'Fixed data'!$C$7</f>
        <v>-3.2431313478672376E-2</v>
      </c>
      <c r="AO34" s="34">
        <f>$I$28/'Fixed data'!$C$7</f>
        <v>-3.2431313478672376E-2</v>
      </c>
      <c r="AP34" s="34">
        <f>$I$28/'Fixed data'!$C$7</f>
        <v>-3.2431313478672376E-2</v>
      </c>
      <c r="AQ34" s="34">
        <f>$I$28/'Fixed data'!$C$7</f>
        <v>-3.2431313478672376E-2</v>
      </c>
      <c r="AR34" s="34">
        <f>$I$28/'Fixed data'!$C$7</f>
        <v>-3.2431313478672376E-2</v>
      </c>
      <c r="AS34" s="34">
        <f>$I$28/'Fixed data'!$C$7</f>
        <v>-3.2431313478672376E-2</v>
      </c>
      <c r="AT34" s="34">
        <f>$I$28/'Fixed data'!$C$7</f>
        <v>-3.2431313478672376E-2</v>
      </c>
      <c r="AU34" s="34">
        <f>$I$28/'Fixed data'!$C$7</f>
        <v>-3.2431313478672376E-2</v>
      </c>
      <c r="AV34" s="34">
        <f>$I$28/'Fixed data'!$C$7</f>
        <v>-3.2431313478672376E-2</v>
      </c>
      <c r="AW34" s="34">
        <f>$I$28/'Fixed data'!$C$7</f>
        <v>-3.2431313478672376E-2</v>
      </c>
      <c r="AX34" s="34">
        <f>$I$28/'Fixed data'!$C$7</f>
        <v>-3.2431313478672376E-2</v>
      </c>
      <c r="AY34" s="34">
        <f>$I$28/'Fixed data'!$C$7</f>
        <v>-3.2431313478672376E-2</v>
      </c>
      <c r="AZ34" s="34">
        <f>$I$28/'Fixed data'!$C$7</f>
        <v>-3.2431313478672376E-2</v>
      </c>
      <c r="BA34" s="34">
        <f>$I$28/'Fixed data'!$C$7</f>
        <v>-3.2431313478672376E-2</v>
      </c>
      <c r="BB34" s="34">
        <f>$I$28/'Fixed data'!$C$7</f>
        <v>-3.2431313478672376E-2</v>
      </c>
      <c r="BC34" s="34"/>
      <c r="BD34" s="34"/>
    </row>
    <row r="35" spans="1:57" ht="16.5" hidden="1" customHeight="1" outlineLevel="1" x14ac:dyDescent="0.35">
      <c r="A35" s="115"/>
      <c r="B35" s="9" t="s">
        <v>6</v>
      </c>
      <c r="C35" s="11" t="s">
        <v>58</v>
      </c>
      <c r="D35" s="9" t="s">
        <v>40</v>
      </c>
      <c r="F35" s="34"/>
      <c r="G35" s="34"/>
      <c r="H35" s="34"/>
      <c r="I35" s="34"/>
      <c r="J35" s="34"/>
      <c r="K35" s="34">
        <f>$J$28/'Fixed data'!$C$7</f>
        <v>-3.0602121022078401E-2</v>
      </c>
      <c r="L35" s="34">
        <f>$J$28/'Fixed data'!$C$7</f>
        <v>-3.0602121022078401E-2</v>
      </c>
      <c r="M35" s="34">
        <f>$J$28/'Fixed data'!$C$7</f>
        <v>-3.0602121022078401E-2</v>
      </c>
      <c r="N35" s="34">
        <f>$J$28/'Fixed data'!$C$7</f>
        <v>-3.0602121022078401E-2</v>
      </c>
      <c r="O35" s="34">
        <f>$J$28/'Fixed data'!$C$7</f>
        <v>-3.0602121022078401E-2</v>
      </c>
      <c r="P35" s="34">
        <f>$J$28/'Fixed data'!$C$7</f>
        <v>-3.0602121022078401E-2</v>
      </c>
      <c r="Q35" s="34">
        <f>$J$28/'Fixed data'!$C$7</f>
        <v>-3.0602121022078401E-2</v>
      </c>
      <c r="R35" s="34">
        <f>$J$28/'Fixed data'!$C$7</f>
        <v>-3.0602121022078401E-2</v>
      </c>
      <c r="S35" s="34">
        <f>$J$28/'Fixed data'!$C$7</f>
        <v>-3.0602121022078401E-2</v>
      </c>
      <c r="T35" s="34">
        <f>$J$28/'Fixed data'!$C$7</f>
        <v>-3.0602121022078401E-2</v>
      </c>
      <c r="U35" s="34">
        <f>$J$28/'Fixed data'!$C$7</f>
        <v>-3.0602121022078401E-2</v>
      </c>
      <c r="V35" s="34">
        <f>$J$28/'Fixed data'!$C$7</f>
        <v>-3.0602121022078401E-2</v>
      </c>
      <c r="W35" s="34">
        <f>$J$28/'Fixed data'!$C$7</f>
        <v>-3.0602121022078401E-2</v>
      </c>
      <c r="X35" s="34">
        <f>$J$28/'Fixed data'!$C$7</f>
        <v>-3.0602121022078401E-2</v>
      </c>
      <c r="Y35" s="34">
        <f>$J$28/'Fixed data'!$C$7</f>
        <v>-3.0602121022078401E-2</v>
      </c>
      <c r="Z35" s="34">
        <f>$J$28/'Fixed data'!$C$7</f>
        <v>-3.0602121022078401E-2</v>
      </c>
      <c r="AA35" s="34">
        <f>$J$28/'Fixed data'!$C$7</f>
        <v>-3.0602121022078401E-2</v>
      </c>
      <c r="AB35" s="34">
        <f>$J$28/'Fixed data'!$C$7</f>
        <v>-3.0602121022078401E-2</v>
      </c>
      <c r="AC35" s="34">
        <f>$J$28/'Fixed data'!$C$7</f>
        <v>-3.0602121022078401E-2</v>
      </c>
      <c r="AD35" s="34">
        <f>$J$28/'Fixed data'!$C$7</f>
        <v>-3.0602121022078401E-2</v>
      </c>
      <c r="AE35" s="34">
        <f>$J$28/'Fixed data'!$C$7</f>
        <v>-3.0602121022078401E-2</v>
      </c>
      <c r="AF35" s="34">
        <f>$J$28/'Fixed data'!$C$7</f>
        <v>-3.0602121022078401E-2</v>
      </c>
      <c r="AG35" s="34">
        <f>$J$28/'Fixed data'!$C$7</f>
        <v>-3.0602121022078401E-2</v>
      </c>
      <c r="AH35" s="34">
        <f>$J$28/'Fixed data'!$C$7</f>
        <v>-3.0602121022078401E-2</v>
      </c>
      <c r="AI35" s="34">
        <f>$J$28/'Fixed data'!$C$7</f>
        <v>-3.0602121022078401E-2</v>
      </c>
      <c r="AJ35" s="34">
        <f>$J$28/'Fixed data'!$C$7</f>
        <v>-3.0602121022078401E-2</v>
      </c>
      <c r="AK35" s="34">
        <f>$J$28/'Fixed data'!$C$7</f>
        <v>-3.0602121022078401E-2</v>
      </c>
      <c r="AL35" s="34">
        <f>$J$28/'Fixed data'!$C$7</f>
        <v>-3.0602121022078401E-2</v>
      </c>
      <c r="AM35" s="34">
        <f>$J$28/'Fixed data'!$C$7</f>
        <v>-3.0602121022078401E-2</v>
      </c>
      <c r="AN35" s="34">
        <f>$J$28/'Fixed data'!$C$7</f>
        <v>-3.0602121022078401E-2</v>
      </c>
      <c r="AO35" s="34">
        <f>$J$28/'Fixed data'!$C$7</f>
        <v>-3.0602121022078401E-2</v>
      </c>
      <c r="AP35" s="34">
        <f>$J$28/'Fixed data'!$C$7</f>
        <v>-3.0602121022078401E-2</v>
      </c>
      <c r="AQ35" s="34">
        <f>$J$28/'Fixed data'!$C$7</f>
        <v>-3.0602121022078401E-2</v>
      </c>
      <c r="AR35" s="34">
        <f>$J$28/'Fixed data'!$C$7</f>
        <v>-3.0602121022078401E-2</v>
      </c>
      <c r="AS35" s="34">
        <f>$J$28/'Fixed data'!$C$7</f>
        <v>-3.0602121022078401E-2</v>
      </c>
      <c r="AT35" s="34">
        <f>$J$28/'Fixed data'!$C$7</f>
        <v>-3.0602121022078401E-2</v>
      </c>
      <c r="AU35" s="34">
        <f>$J$28/'Fixed data'!$C$7</f>
        <v>-3.0602121022078401E-2</v>
      </c>
      <c r="AV35" s="34">
        <f>$J$28/'Fixed data'!$C$7</f>
        <v>-3.0602121022078401E-2</v>
      </c>
      <c r="AW35" s="34">
        <f>$J$28/'Fixed data'!$C$7</f>
        <v>-3.0602121022078401E-2</v>
      </c>
      <c r="AX35" s="34">
        <f>$J$28/'Fixed data'!$C$7</f>
        <v>-3.0602121022078401E-2</v>
      </c>
      <c r="AY35" s="34">
        <f>$J$28/'Fixed data'!$C$7</f>
        <v>-3.0602121022078401E-2</v>
      </c>
      <c r="AZ35" s="34">
        <f>$J$28/'Fixed data'!$C$7</f>
        <v>-3.0602121022078401E-2</v>
      </c>
      <c r="BA35" s="34">
        <f>$J$28/'Fixed data'!$C$7</f>
        <v>-3.0602121022078401E-2</v>
      </c>
      <c r="BB35" s="34">
        <f>$J$28/'Fixed data'!$C$7</f>
        <v>-3.0602121022078401E-2</v>
      </c>
      <c r="BC35" s="34">
        <f>$J$28/'Fixed data'!$C$7</f>
        <v>-3.0602121022078401E-2</v>
      </c>
      <c r="BD35" s="34"/>
    </row>
    <row r="36" spans="1:57" ht="16.5" hidden="1" customHeight="1" outlineLevel="1" x14ac:dyDescent="0.35">
      <c r="A36" s="115"/>
      <c r="B36" s="9" t="s">
        <v>32</v>
      </c>
      <c r="C36" s="11" t="s">
        <v>59</v>
      </c>
      <c r="D36" s="9" t="s">
        <v>40</v>
      </c>
      <c r="F36" s="34"/>
      <c r="G36" s="34"/>
      <c r="H36" s="34"/>
      <c r="I36" s="34"/>
      <c r="J36" s="34"/>
      <c r="K36" s="34"/>
      <c r="L36" s="34">
        <f>$K$28/'Fixed data'!$C$7</f>
        <v>-2.875700397145416E-2</v>
      </c>
      <c r="M36" s="34">
        <f>$K$28/'Fixed data'!$C$7</f>
        <v>-2.875700397145416E-2</v>
      </c>
      <c r="N36" s="34">
        <f>$K$28/'Fixed data'!$C$7</f>
        <v>-2.875700397145416E-2</v>
      </c>
      <c r="O36" s="34">
        <f>$K$28/'Fixed data'!$C$7</f>
        <v>-2.875700397145416E-2</v>
      </c>
      <c r="P36" s="34">
        <f>$K$28/'Fixed data'!$C$7</f>
        <v>-2.875700397145416E-2</v>
      </c>
      <c r="Q36" s="34">
        <f>$K$28/'Fixed data'!$C$7</f>
        <v>-2.875700397145416E-2</v>
      </c>
      <c r="R36" s="34">
        <f>$K$28/'Fixed data'!$C$7</f>
        <v>-2.875700397145416E-2</v>
      </c>
      <c r="S36" s="34">
        <f>$K$28/'Fixed data'!$C$7</f>
        <v>-2.875700397145416E-2</v>
      </c>
      <c r="T36" s="34">
        <f>$K$28/'Fixed data'!$C$7</f>
        <v>-2.875700397145416E-2</v>
      </c>
      <c r="U36" s="34">
        <f>$K$28/'Fixed data'!$C$7</f>
        <v>-2.875700397145416E-2</v>
      </c>
      <c r="V36" s="34">
        <f>$K$28/'Fixed data'!$C$7</f>
        <v>-2.875700397145416E-2</v>
      </c>
      <c r="W36" s="34">
        <f>$K$28/'Fixed data'!$C$7</f>
        <v>-2.875700397145416E-2</v>
      </c>
      <c r="X36" s="34">
        <f>$K$28/'Fixed data'!$C$7</f>
        <v>-2.875700397145416E-2</v>
      </c>
      <c r="Y36" s="34">
        <f>$K$28/'Fixed data'!$C$7</f>
        <v>-2.875700397145416E-2</v>
      </c>
      <c r="Z36" s="34">
        <f>$K$28/'Fixed data'!$C$7</f>
        <v>-2.875700397145416E-2</v>
      </c>
      <c r="AA36" s="34">
        <f>$K$28/'Fixed data'!$C$7</f>
        <v>-2.875700397145416E-2</v>
      </c>
      <c r="AB36" s="34">
        <f>$K$28/'Fixed data'!$C$7</f>
        <v>-2.875700397145416E-2</v>
      </c>
      <c r="AC36" s="34">
        <f>$K$28/'Fixed data'!$C$7</f>
        <v>-2.875700397145416E-2</v>
      </c>
      <c r="AD36" s="34">
        <f>$K$28/'Fixed data'!$C$7</f>
        <v>-2.875700397145416E-2</v>
      </c>
      <c r="AE36" s="34">
        <f>$K$28/'Fixed data'!$C$7</f>
        <v>-2.875700397145416E-2</v>
      </c>
      <c r="AF36" s="34">
        <f>$K$28/'Fixed data'!$C$7</f>
        <v>-2.875700397145416E-2</v>
      </c>
      <c r="AG36" s="34">
        <f>$K$28/'Fixed data'!$C$7</f>
        <v>-2.875700397145416E-2</v>
      </c>
      <c r="AH36" s="34">
        <f>$K$28/'Fixed data'!$C$7</f>
        <v>-2.875700397145416E-2</v>
      </c>
      <c r="AI36" s="34">
        <f>$K$28/'Fixed data'!$C$7</f>
        <v>-2.875700397145416E-2</v>
      </c>
      <c r="AJ36" s="34">
        <f>$K$28/'Fixed data'!$C$7</f>
        <v>-2.875700397145416E-2</v>
      </c>
      <c r="AK36" s="34">
        <f>$K$28/'Fixed data'!$C$7</f>
        <v>-2.875700397145416E-2</v>
      </c>
      <c r="AL36" s="34">
        <f>$K$28/'Fixed data'!$C$7</f>
        <v>-2.875700397145416E-2</v>
      </c>
      <c r="AM36" s="34">
        <f>$K$28/'Fixed data'!$C$7</f>
        <v>-2.875700397145416E-2</v>
      </c>
      <c r="AN36" s="34">
        <f>$K$28/'Fixed data'!$C$7</f>
        <v>-2.875700397145416E-2</v>
      </c>
      <c r="AO36" s="34">
        <f>$K$28/'Fixed data'!$C$7</f>
        <v>-2.875700397145416E-2</v>
      </c>
      <c r="AP36" s="34">
        <f>$K$28/'Fixed data'!$C$7</f>
        <v>-2.875700397145416E-2</v>
      </c>
      <c r="AQ36" s="34">
        <f>$K$28/'Fixed data'!$C$7</f>
        <v>-2.875700397145416E-2</v>
      </c>
      <c r="AR36" s="34">
        <f>$K$28/'Fixed data'!$C$7</f>
        <v>-2.875700397145416E-2</v>
      </c>
      <c r="AS36" s="34">
        <f>$K$28/'Fixed data'!$C$7</f>
        <v>-2.875700397145416E-2</v>
      </c>
      <c r="AT36" s="34">
        <f>$K$28/'Fixed data'!$C$7</f>
        <v>-2.875700397145416E-2</v>
      </c>
      <c r="AU36" s="34">
        <f>$K$28/'Fixed data'!$C$7</f>
        <v>-2.875700397145416E-2</v>
      </c>
      <c r="AV36" s="34">
        <f>$K$28/'Fixed data'!$C$7</f>
        <v>-2.875700397145416E-2</v>
      </c>
      <c r="AW36" s="34">
        <f>$K$28/'Fixed data'!$C$7</f>
        <v>-2.875700397145416E-2</v>
      </c>
      <c r="AX36" s="34">
        <f>$K$28/'Fixed data'!$C$7</f>
        <v>-2.875700397145416E-2</v>
      </c>
      <c r="AY36" s="34">
        <f>$K$28/'Fixed data'!$C$7</f>
        <v>-2.875700397145416E-2</v>
      </c>
      <c r="AZ36" s="34">
        <f>$K$28/'Fixed data'!$C$7</f>
        <v>-2.875700397145416E-2</v>
      </c>
      <c r="BA36" s="34">
        <f>$K$28/'Fixed data'!$C$7</f>
        <v>-2.875700397145416E-2</v>
      </c>
      <c r="BB36" s="34">
        <f>$K$28/'Fixed data'!$C$7</f>
        <v>-2.875700397145416E-2</v>
      </c>
      <c r="BC36" s="34">
        <f>$K$28/'Fixed data'!$C$7</f>
        <v>-2.875700397145416E-2</v>
      </c>
      <c r="BD36" s="34">
        <f>$K$28/'Fixed data'!$C$7</f>
        <v>-2.875700397145416E-2</v>
      </c>
    </row>
    <row r="37" spans="1:57" ht="16.5" hidden="1" customHeight="1" outlineLevel="1" x14ac:dyDescent="0.35">
      <c r="A37" s="115"/>
      <c r="B37" s="9" t="s">
        <v>33</v>
      </c>
      <c r="C37" s="11" t="s">
        <v>60</v>
      </c>
      <c r="D37" s="9" t="s">
        <v>40</v>
      </c>
      <c r="F37" s="34"/>
      <c r="G37" s="34"/>
      <c r="H37" s="34"/>
      <c r="I37" s="34"/>
      <c r="J37" s="34"/>
      <c r="K37" s="34"/>
      <c r="L37" s="34"/>
      <c r="M37" s="34">
        <f>$L$28/'Fixed data'!$C$7</f>
        <v>-2.6953276702381668E-2</v>
      </c>
      <c r="N37" s="34">
        <f>$L$28/'Fixed data'!$C$7</f>
        <v>-2.6953276702381668E-2</v>
      </c>
      <c r="O37" s="34">
        <f>$L$28/'Fixed data'!$C$7</f>
        <v>-2.6953276702381668E-2</v>
      </c>
      <c r="P37" s="34">
        <f>$L$28/'Fixed data'!$C$7</f>
        <v>-2.6953276702381668E-2</v>
      </c>
      <c r="Q37" s="34">
        <f>$L$28/'Fixed data'!$C$7</f>
        <v>-2.6953276702381668E-2</v>
      </c>
      <c r="R37" s="34">
        <f>$L$28/'Fixed data'!$C$7</f>
        <v>-2.6953276702381668E-2</v>
      </c>
      <c r="S37" s="34">
        <f>$L$28/'Fixed data'!$C$7</f>
        <v>-2.6953276702381668E-2</v>
      </c>
      <c r="T37" s="34">
        <f>$L$28/'Fixed data'!$C$7</f>
        <v>-2.6953276702381668E-2</v>
      </c>
      <c r="U37" s="34">
        <f>$L$28/'Fixed data'!$C$7</f>
        <v>-2.6953276702381668E-2</v>
      </c>
      <c r="V37" s="34">
        <f>$L$28/'Fixed data'!$C$7</f>
        <v>-2.6953276702381668E-2</v>
      </c>
      <c r="W37" s="34">
        <f>$L$28/'Fixed data'!$C$7</f>
        <v>-2.6953276702381668E-2</v>
      </c>
      <c r="X37" s="34">
        <f>$L$28/'Fixed data'!$C$7</f>
        <v>-2.6953276702381668E-2</v>
      </c>
      <c r="Y37" s="34">
        <f>$L$28/'Fixed data'!$C$7</f>
        <v>-2.6953276702381668E-2</v>
      </c>
      <c r="Z37" s="34">
        <f>$L$28/'Fixed data'!$C$7</f>
        <v>-2.6953276702381668E-2</v>
      </c>
      <c r="AA37" s="34">
        <f>$L$28/'Fixed data'!$C$7</f>
        <v>-2.6953276702381668E-2</v>
      </c>
      <c r="AB37" s="34">
        <f>$L$28/'Fixed data'!$C$7</f>
        <v>-2.6953276702381668E-2</v>
      </c>
      <c r="AC37" s="34">
        <f>$L$28/'Fixed data'!$C$7</f>
        <v>-2.6953276702381668E-2</v>
      </c>
      <c r="AD37" s="34">
        <f>$L$28/'Fixed data'!$C$7</f>
        <v>-2.6953276702381668E-2</v>
      </c>
      <c r="AE37" s="34">
        <f>$L$28/'Fixed data'!$C$7</f>
        <v>-2.6953276702381668E-2</v>
      </c>
      <c r="AF37" s="34">
        <f>$L$28/'Fixed data'!$C$7</f>
        <v>-2.6953276702381668E-2</v>
      </c>
      <c r="AG37" s="34">
        <f>$L$28/'Fixed data'!$C$7</f>
        <v>-2.6953276702381668E-2</v>
      </c>
      <c r="AH37" s="34">
        <f>$L$28/'Fixed data'!$C$7</f>
        <v>-2.6953276702381668E-2</v>
      </c>
      <c r="AI37" s="34">
        <f>$L$28/'Fixed data'!$C$7</f>
        <v>-2.6953276702381668E-2</v>
      </c>
      <c r="AJ37" s="34">
        <f>$L$28/'Fixed data'!$C$7</f>
        <v>-2.6953276702381668E-2</v>
      </c>
      <c r="AK37" s="34">
        <f>$L$28/'Fixed data'!$C$7</f>
        <v>-2.6953276702381668E-2</v>
      </c>
      <c r="AL37" s="34">
        <f>$L$28/'Fixed data'!$C$7</f>
        <v>-2.6953276702381668E-2</v>
      </c>
      <c r="AM37" s="34">
        <f>$L$28/'Fixed data'!$C$7</f>
        <v>-2.6953276702381668E-2</v>
      </c>
      <c r="AN37" s="34">
        <f>$L$28/'Fixed data'!$C$7</f>
        <v>-2.6953276702381668E-2</v>
      </c>
      <c r="AO37" s="34">
        <f>$L$28/'Fixed data'!$C$7</f>
        <v>-2.6953276702381668E-2</v>
      </c>
      <c r="AP37" s="34">
        <f>$L$28/'Fixed data'!$C$7</f>
        <v>-2.6953276702381668E-2</v>
      </c>
      <c r="AQ37" s="34">
        <f>$L$28/'Fixed data'!$C$7</f>
        <v>-2.6953276702381668E-2</v>
      </c>
      <c r="AR37" s="34">
        <f>$L$28/'Fixed data'!$C$7</f>
        <v>-2.6953276702381668E-2</v>
      </c>
      <c r="AS37" s="34">
        <f>$L$28/'Fixed data'!$C$7</f>
        <v>-2.6953276702381668E-2</v>
      </c>
      <c r="AT37" s="34">
        <f>$L$28/'Fixed data'!$C$7</f>
        <v>-2.6953276702381668E-2</v>
      </c>
      <c r="AU37" s="34">
        <f>$L$28/'Fixed data'!$C$7</f>
        <v>-2.6953276702381668E-2</v>
      </c>
      <c r="AV37" s="34">
        <f>$L$28/'Fixed data'!$C$7</f>
        <v>-2.6953276702381668E-2</v>
      </c>
      <c r="AW37" s="34">
        <f>$L$28/'Fixed data'!$C$7</f>
        <v>-2.6953276702381668E-2</v>
      </c>
      <c r="AX37" s="34">
        <f>$L$28/'Fixed data'!$C$7</f>
        <v>-2.6953276702381668E-2</v>
      </c>
      <c r="AY37" s="34">
        <f>$L$28/'Fixed data'!$C$7</f>
        <v>-2.6953276702381668E-2</v>
      </c>
      <c r="AZ37" s="34">
        <f>$L$28/'Fixed data'!$C$7</f>
        <v>-2.6953276702381668E-2</v>
      </c>
      <c r="BA37" s="34">
        <f>$L$28/'Fixed data'!$C$7</f>
        <v>-2.6953276702381668E-2</v>
      </c>
      <c r="BB37" s="34">
        <f>$L$28/'Fixed data'!$C$7</f>
        <v>-2.6953276702381668E-2</v>
      </c>
      <c r="BC37" s="34">
        <f>$L$28/'Fixed data'!$C$7</f>
        <v>-2.6953276702381668E-2</v>
      </c>
      <c r="BD37" s="34">
        <f>$L$28/'Fixed data'!$C$7</f>
        <v>-2.6953276702381668E-2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1.1327614642127254E-2</v>
      </c>
      <c r="O38" s="34">
        <f>$M$28/'Fixed data'!$C$7</f>
        <v>1.1327614642127254E-2</v>
      </c>
      <c r="P38" s="34">
        <f>$M$28/'Fixed data'!$C$7</f>
        <v>1.1327614642127254E-2</v>
      </c>
      <c r="Q38" s="34">
        <f>$M$28/'Fixed data'!$C$7</f>
        <v>1.1327614642127254E-2</v>
      </c>
      <c r="R38" s="34">
        <f>$M$28/'Fixed data'!$C$7</f>
        <v>1.1327614642127254E-2</v>
      </c>
      <c r="S38" s="34">
        <f>$M$28/'Fixed data'!$C$7</f>
        <v>1.1327614642127254E-2</v>
      </c>
      <c r="T38" s="34">
        <f>$M$28/'Fixed data'!$C$7</f>
        <v>1.1327614642127254E-2</v>
      </c>
      <c r="U38" s="34">
        <f>$M$28/'Fixed data'!$C$7</f>
        <v>1.1327614642127254E-2</v>
      </c>
      <c r="V38" s="34">
        <f>$M$28/'Fixed data'!$C$7</f>
        <v>1.1327614642127254E-2</v>
      </c>
      <c r="W38" s="34">
        <f>$M$28/'Fixed data'!$C$7</f>
        <v>1.1327614642127254E-2</v>
      </c>
      <c r="X38" s="34">
        <f>$M$28/'Fixed data'!$C$7</f>
        <v>1.1327614642127254E-2</v>
      </c>
      <c r="Y38" s="34">
        <f>$M$28/'Fixed data'!$C$7</f>
        <v>1.1327614642127254E-2</v>
      </c>
      <c r="Z38" s="34">
        <f>$M$28/'Fixed data'!$C$7</f>
        <v>1.1327614642127254E-2</v>
      </c>
      <c r="AA38" s="34">
        <f>$M$28/'Fixed data'!$C$7</f>
        <v>1.1327614642127254E-2</v>
      </c>
      <c r="AB38" s="34">
        <f>$M$28/'Fixed data'!$C$7</f>
        <v>1.1327614642127254E-2</v>
      </c>
      <c r="AC38" s="34">
        <f>$M$28/'Fixed data'!$C$7</f>
        <v>1.1327614642127254E-2</v>
      </c>
      <c r="AD38" s="34">
        <f>$M$28/'Fixed data'!$C$7</f>
        <v>1.1327614642127254E-2</v>
      </c>
      <c r="AE38" s="34">
        <f>$M$28/'Fixed data'!$C$7</f>
        <v>1.1327614642127254E-2</v>
      </c>
      <c r="AF38" s="34">
        <f>$M$28/'Fixed data'!$C$7</f>
        <v>1.1327614642127254E-2</v>
      </c>
      <c r="AG38" s="34">
        <f>$M$28/'Fixed data'!$C$7</f>
        <v>1.1327614642127254E-2</v>
      </c>
      <c r="AH38" s="34">
        <f>$M$28/'Fixed data'!$C$7</f>
        <v>1.1327614642127254E-2</v>
      </c>
      <c r="AI38" s="34">
        <f>$M$28/'Fixed data'!$C$7</f>
        <v>1.1327614642127254E-2</v>
      </c>
      <c r="AJ38" s="34">
        <f>$M$28/'Fixed data'!$C$7</f>
        <v>1.1327614642127254E-2</v>
      </c>
      <c r="AK38" s="34">
        <f>$M$28/'Fixed data'!$C$7</f>
        <v>1.1327614642127254E-2</v>
      </c>
      <c r="AL38" s="34">
        <f>$M$28/'Fixed data'!$C$7</f>
        <v>1.1327614642127254E-2</v>
      </c>
      <c r="AM38" s="34">
        <f>$M$28/'Fixed data'!$C$7</f>
        <v>1.1327614642127254E-2</v>
      </c>
      <c r="AN38" s="34">
        <f>$M$28/'Fixed data'!$C$7</f>
        <v>1.1327614642127254E-2</v>
      </c>
      <c r="AO38" s="34">
        <f>$M$28/'Fixed data'!$C$7</f>
        <v>1.1327614642127254E-2</v>
      </c>
      <c r="AP38" s="34">
        <f>$M$28/'Fixed data'!$C$7</f>
        <v>1.1327614642127254E-2</v>
      </c>
      <c r="AQ38" s="34">
        <f>$M$28/'Fixed data'!$C$7</f>
        <v>1.1327614642127254E-2</v>
      </c>
      <c r="AR38" s="34">
        <f>$M$28/'Fixed data'!$C$7</f>
        <v>1.1327614642127254E-2</v>
      </c>
      <c r="AS38" s="34">
        <f>$M$28/'Fixed data'!$C$7</f>
        <v>1.1327614642127254E-2</v>
      </c>
      <c r="AT38" s="34">
        <f>$M$28/'Fixed data'!$C$7</f>
        <v>1.1327614642127254E-2</v>
      </c>
      <c r="AU38" s="34">
        <f>$M$28/'Fixed data'!$C$7</f>
        <v>1.1327614642127254E-2</v>
      </c>
      <c r="AV38" s="34">
        <f>$M$28/'Fixed data'!$C$7</f>
        <v>1.1327614642127254E-2</v>
      </c>
      <c r="AW38" s="34">
        <f>$M$28/'Fixed data'!$C$7</f>
        <v>1.1327614642127254E-2</v>
      </c>
      <c r="AX38" s="34">
        <f>$M$28/'Fixed data'!$C$7</f>
        <v>1.1327614642127254E-2</v>
      </c>
      <c r="AY38" s="34">
        <f>$M$28/'Fixed data'!$C$7</f>
        <v>1.1327614642127254E-2</v>
      </c>
      <c r="AZ38" s="34">
        <f>$M$28/'Fixed data'!$C$7</f>
        <v>1.1327614642127254E-2</v>
      </c>
      <c r="BA38" s="34">
        <f>$M$28/'Fixed data'!$C$7</f>
        <v>1.1327614642127254E-2</v>
      </c>
      <c r="BB38" s="34">
        <f>$M$28/'Fixed data'!$C$7</f>
        <v>1.1327614642127254E-2</v>
      </c>
      <c r="BC38" s="34">
        <f>$M$28/'Fixed data'!$C$7</f>
        <v>1.1327614642127254E-2</v>
      </c>
      <c r="BD38" s="34">
        <f>$M$28/'Fixed data'!$C$7</f>
        <v>1.1327614642127254E-2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1.1401982012222847E-2</v>
      </c>
      <c r="P39" s="34">
        <f>$N$28/'Fixed data'!$C$7</f>
        <v>1.1401982012222847E-2</v>
      </c>
      <c r="Q39" s="34">
        <f>$N$28/'Fixed data'!$C$7</f>
        <v>1.1401982012222847E-2</v>
      </c>
      <c r="R39" s="34">
        <f>$N$28/'Fixed data'!$C$7</f>
        <v>1.1401982012222847E-2</v>
      </c>
      <c r="S39" s="34">
        <f>$N$28/'Fixed data'!$C$7</f>
        <v>1.1401982012222847E-2</v>
      </c>
      <c r="T39" s="34">
        <f>$N$28/'Fixed data'!$C$7</f>
        <v>1.1401982012222847E-2</v>
      </c>
      <c r="U39" s="34">
        <f>$N$28/'Fixed data'!$C$7</f>
        <v>1.1401982012222847E-2</v>
      </c>
      <c r="V39" s="34">
        <f>$N$28/'Fixed data'!$C$7</f>
        <v>1.1401982012222847E-2</v>
      </c>
      <c r="W39" s="34">
        <f>$N$28/'Fixed data'!$C$7</f>
        <v>1.1401982012222847E-2</v>
      </c>
      <c r="X39" s="34">
        <f>$N$28/'Fixed data'!$C$7</f>
        <v>1.1401982012222847E-2</v>
      </c>
      <c r="Y39" s="34">
        <f>$N$28/'Fixed data'!$C$7</f>
        <v>1.1401982012222847E-2</v>
      </c>
      <c r="Z39" s="34">
        <f>$N$28/'Fixed data'!$C$7</f>
        <v>1.1401982012222847E-2</v>
      </c>
      <c r="AA39" s="34">
        <f>$N$28/'Fixed data'!$C$7</f>
        <v>1.1401982012222847E-2</v>
      </c>
      <c r="AB39" s="34">
        <f>$N$28/'Fixed data'!$C$7</f>
        <v>1.1401982012222847E-2</v>
      </c>
      <c r="AC39" s="34">
        <f>$N$28/'Fixed data'!$C$7</f>
        <v>1.1401982012222847E-2</v>
      </c>
      <c r="AD39" s="34">
        <f>$N$28/'Fixed data'!$C$7</f>
        <v>1.1401982012222847E-2</v>
      </c>
      <c r="AE39" s="34">
        <f>$N$28/'Fixed data'!$C$7</f>
        <v>1.1401982012222847E-2</v>
      </c>
      <c r="AF39" s="34">
        <f>$N$28/'Fixed data'!$C$7</f>
        <v>1.1401982012222847E-2</v>
      </c>
      <c r="AG39" s="34">
        <f>$N$28/'Fixed data'!$C$7</f>
        <v>1.1401982012222847E-2</v>
      </c>
      <c r="AH39" s="34">
        <f>$N$28/'Fixed data'!$C$7</f>
        <v>1.1401982012222847E-2</v>
      </c>
      <c r="AI39" s="34">
        <f>$N$28/'Fixed data'!$C$7</f>
        <v>1.1401982012222847E-2</v>
      </c>
      <c r="AJ39" s="34">
        <f>$N$28/'Fixed data'!$C$7</f>
        <v>1.1401982012222847E-2</v>
      </c>
      <c r="AK39" s="34">
        <f>$N$28/'Fixed data'!$C$7</f>
        <v>1.1401982012222847E-2</v>
      </c>
      <c r="AL39" s="34">
        <f>$N$28/'Fixed data'!$C$7</f>
        <v>1.1401982012222847E-2</v>
      </c>
      <c r="AM39" s="34">
        <f>$N$28/'Fixed data'!$C$7</f>
        <v>1.1401982012222847E-2</v>
      </c>
      <c r="AN39" s="34">
        <f>$N$28/'Fixed data'!$C$7</f>
        <v>1.1401982012222847E-2</v>
      </c>
      <c r="AO39" s="34">
        <f>$N$28/'Fixed data'!$C$7</f>
        <v>1.1401982012222847E-2</v>
      </c>
      <c r="AP39" s="34">
        <f>$N$28/'Fixed data'!$C$7</f>
        <v>1.1401982012222847E-2</v>
      </c>
      <c r="AQ39" s="34">
        <f>$N$28/'Fixed data'!$C$7</f>
        <v>1.1401982012222847E-2</v>
      </c>
      <c r="AR39" s="34">
        <f>$N$28/'Fixed data'!$C$7</f>
        <v>1.1401982012222847E-2</v>
      </c>
      <c r="AS39" s="34">
        <f>$N$28/'Fixed data'!$C$7</f>
        <v>1.1401982012222847E-2</v>
      </c>
      <c r="AT39" s="34">
        <f>$N$28/'Fixed data'!$C$7</f>
        <v>1.1401982012222847E-2</v>
      </c>
      <c r="AU39" s="34">
        <f>$N$28/'Fixed data'!$C$7</f>
        <v>1.1401982012222847E-2</v>
      </c>
      <c r="AV39" s="34">
        <f>$N$28/'Fixed data'!$C$7</f>
        <v>1.1401982012222847E-2</v>
      </c>
      <c r="AW39" s="34">
        <f>$N$28/'Fixed data'!$C$7</f>
        <v>1.1401982012222847E-2</v>
      </c>
      <c r="AX39" s="34">
        <f>$N$28/'Fixed data'!$C$7</f>
        <v>1.1401982012222847E-2</v>
      </c>
      <c r="AY39" s="34">
        <f>$N$28/'Fixed data'!$C$7</f>
        <v>1.1401982012222847E-2</v>
      </c>
      <c r="AZ39" s="34">
        <f>$N$28/'Fixed data'!$C$7</f>
        <v>1.1401982012222847E-2</v>
      </c>
      <c r="BA39" s="34">
        <f>$N$28/'Fixed data'!$C$7</f>
        <v>1.1401982012222847E-2</v>
      </c>
      <c r="BB39" s="34">
        <f>$N$28/'Fixed data'!$C$7</f>
        <v>1.1401982012222847E-2</v>
      </c>
      <c r="BC39" s="34">
        <f>$N$28/'Fixed data'!$C$7</f>
        <v>1.1401982012222847E-2</v>
      </c>
      <c r="BD39" s="34">
        <f>$N$28/'Fixed data'!$C$7</f>
        <v>1.1401982012222847E-2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1.1459284638131605E-2</v>
      </c>
      <c r="Q40" s="34">
        <f>$O$28/'Fixed data'!$C$7</f>
        <v>1.1459284638131605E-2</v>
      </c>
      <c r="R40" s="34">
        <f>$O$28/'Fixed data'!$C$7</f>
        <v>1.1459284638131605E-2</v>
      </c>
      <c r="S40" s="34">
        <f>$O$28/'Fixed data'!$C$7</f>
        <v>1.1459284638131605E-2</v>
      </c>
      <c r="T40" s="34">
        <f>$O$28/'Fixed data'!$C$7</f>
        <v>1.1459284638131605E-2</v>
      </c>
      <c r="U40" s="34">
        <f>$O$28/'Fixed data'!$C$7</f>
        <v>1.1459284638131605E-2</v>
      </c>
      <c r="V40" s="34">
        <f>$O$28/'Fixed data'!$C$7</f>
        <v>1.1459284638131605E-2</v>
      </c>
      <c r="W40" s="34">
        <f>$O$28/'Fixed data'!$C$7</f>
        <v>1.1459284638131605E-2</v>
      </c>
      <c r="X40" s="34">
        <f>$O$28/'Fixed data'!$C$7</f>
        <v>1.1459284638131605E-2</v>
      </c>
      <c r="Y40" s="34">
        <f>$O$28/'Fixed data'!$C$7</f>
        <v>1.1459284638131605E-2</v>
      </c>
      <c r="Z40" s="34">
        <f>$O$28/'Fixed data'!$C$7</f>
        <v>1.1459284638131605E-2</v>
      </c>
      <c r="AA40" s="34">
        <f>$O$28/'Fixed data'!$C$7</f>
        <v>1.1459284638131605E-2</v>
      </c>
      <c r="AB40" s="34">
        <f>$O$28/'Fixed data'!$C$7</f>
        <v>1.1459284638131605E-2</v>
      </c>
      <c r="AC40" s="34">
        <f>$O$28/'Fixed data'!$C$7</f>
        <v>1.1459284638131605E-2</v>
      </c>
      <c r="AD40" s="34">
        <f>$O$28/'Fixed data'!$C$7</f>
        <v>1.1459284638131605E-2</v>
      </c>
      <c r="AE40" s="34">
        <f>$O$28/'Fixed data'!$C$7</f>
        <v>1.1459284638131605E-2</v>
      </c>
      <c r="AF40" s="34">
        <f>$O$28/'Fixed data'!$C$7</f>
        <v>1.1459284638131605E-2</v>
      </c>
      <c r="AG40" s="34">
        <f>$O$28/'Fixed data'!$C$7</f>
        <v>1.1459284638131605E-2</v>
      </c>
      <c r="AH40" s="34">
        <f>$O$28/'Fixed data'!$C$7</f>
        <v>1.1459284638131605E-2</v>
      </c>
      <c r="AI40" s="34">
        <f>$O$28/'Fixed data'!$C$7</f>
        <v>1.1459284638131605E-2</v>
      </c>
      <c r="AJ40" s="34">
        <f>$O$28/'Fixed data'!$C$7</f>
        <v>1.1459284638131605E-2</v>
      </c>
      <c r="AK40" s="34">
        <f>$O$28/'Fixed data'!$C$7</f>
        <v>1.1459284638131605E-2</v>
      </c>
      <c r="AL40" s="34">
        <f>$O$28/'Fixed data'!$C$7</f>
        <v>1.1459284638131605E-2</v>
      </c>
      <c r="AM40" s="34">
        <f>$O$28/'Fixed data'!$C$7</f>
        <v>1.1459284638131605E-2</v>
      </c>
      <c r="AN40" s="34">
        <f>$O$28/'Fixed data'!$C$7</f>
        <v>1.1459284638131605E-2</v>
      </c>
      <c r="AO40" s="34">
        <f>$O$28/'Fixed data'!$C$7</f>
        <v>1.1459284638131605E-2</v>
      </c>
      <c r="AP40" s="34">
        <f>$O$28/'Fixed data'!$C$7</f>
        <v>1.1459284638131605E-2</v>
      </c>
      <c r="AQ40" s="34">
        <f>$O$28/'Fixed data'!$C$7</f>
        <v>1.1459284638131605E-2</v>
      </c>
      <c r="AR40" s="34">
        <f>$O$28/'Fixed data'!$C$7</f>
        <v>1.1459284638131605E-2</v>
      </c>
      <c r="AS40" s="34">
        <f>$O$28/'Fixed data'!$C$7</f>
        <v>1.1459284638131605E-2</v>
      </c>
      <c r="AT40" s="34">
        <f>$O$28/'Fixed data'!$C$7</f>
        <v>1.1459284638131605E-2</v>
      </c>
      <c r="AU40" s="34">
        <f>$O$28/'Fixed data'!$C$7</f>
        <v>1.1459284638131605E-2</v>
      </c>
      <c r="AV40" s="34">
        <f>$O$28/'Fixed data'!$C$7</f>
        <v>1.1459284638131605E-2</v>
      </c>
      <c r="AW40" s="34">
        <f>$O$28/'Fixed data'!$C$7</f>
        <v>1.1459284638131605E-2</v>
      </c>
      <c r="AX40" s="34">
        <f>$O$28/'Fixed data'!$C$7</f>
        <v>1.1459284638131605E-2</v>
      </c>
      <c r="AY40" s="34">
        <f>$O$28/'Fixed data'!$C$7</f>
        <v>1.1459284638131605E-2</v>
      </c>
      <c r="AZ40" s="34">
        <f>$O$28/'Fixed data'!$C$7</f>
        <v>1.1459284638131605E-2</v>
      </c>
      <c r="BA40" s="34">
        <f>$O$28/'Fixed data'!$C$7</f>
        <v>1.1459284638131605E-2</v>
      </c>
      <c r="BB40" s="34">
        <f>$O$28/'Fixed data'!$C$7</f>
        <v>1.1459284638131605E-2</v>
      </c>
      <c r="BC40" s="34">
        <f>$O$28/'Fixed data'!$C$7</f>
        <v>1.1459284638131605E-2</v>
      </c>
      <c r="BD40" s="34">
        <f>$O$28/'Fixed data'!$C$7</f>
        <v>1.1459284638131605E-2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1.1501671636096033E-2</v>
      </c>
      <c r="R41" s="34">
        <f>$P$28/'Fixed data'!$C$7</f>
        <v>1.1501671636096033E-2</v>
      </c>
      <c r="S41" s="34">
        <f>$P$28/'Fixed data'!$C$7</f>
        <v>1.1501671636096033E-2</v>
      </c>
      <c r="T41" s="34">
        <f>$P$28/'Fixed data'!$C$7</f>
        <v>1.1501671636096033E-2</v>
      </c>
      <c r="U41" s="34">
        <f>$P$28/'Fixed data'!$C$7</f>
        <v>1.1501671636096033E-2</v>
      </c>
      <c r="V41" s="34">
        <f>$P$28/'Fixed data'!$C$7</f>
        <v>1.1501671636096033E-2</v>
      </c>
      <c r="W41" s="34">
        <f>$P$28/'Fixed data'!$C$7</f>
        <v>1.1501671636096033E-2</v>
      </c>
      <c r="X41" s="34">
        <f>$P$28/'Fixed data'!$C$7</f>
        <v>1.1501671636096033E-2</v>
      </c>
      <c r="Y41" s="34">
        <f>$P$28/'Fixed data'!$C$7</f>
        <v>1.1501671636096033E-2</v>
      </c>
      <c r="Z41" s="34">
        <f>$P$28/'Fixed data'!$C$7</f>
        <v>1.1501671636096033E-2</v>
      </c>
      <c r="AA41" s="34">
        <f>$P$28/'Fixed data'!$C$7</f>
        <v>1.1501671636096033E-2</v>
      </c>
      <c r="AB41" s="34">
        <f>$P$28/'Fixed data'!$C$7</f>
        <v>1.1501671636096033E-2</v>
      </c>
      <c r="AC41" s="34">
        <f>$P$28/'Fixed data'!$C$7</f>
        <v>1.1501671636096033E-2</v>
      </c>
      <c r="AD41" s="34">
        <f>$P$28/'Fixed data'!$C$7</f>
        <v>1.1501671636096033E-2</v>
      </c>
      <c r="AE41" s="34">
        <f>$P$28/'Fixed data'!$C$7</f>
        <v>1.1501671636096033E-2</v>
      </c>
      <c r="AF41" s="34">
        <f>$P$28/'Fixed data'!$C$7</f>
        <v>1.1501671636096033E-2</v>
      </c>
      <c r="AG41" s="34">
        <f>$P$28/'Fixed data'!$C$7</f>
        <v>1.1501671636096033E-2</v>
      </c>
      <c r="AH41" s="34">
        <f>$P$28/'Fixed data'!$C$7</f>
        <v>1.1501671636096033E-2</v>
      </c>
      <c r="AI41" s="34">
        <f>$P$28/'Fixed data'!$C$7</f>
        <v>1.1501671636096033E-2</v>
      </c>
      <c r="AJ41" s="34">
        <f>$P$28/'Fixed data'!$C$7</f>
        <v>1.1501671636096033E-2</v>
      </c>
      <c r="AK41" s="34">
        <f>$P$28/'Fixed data'!$C$7</f>
        <v>1.1501671636096033E-2</v>
      </c>
      <c r="AL41" s="34">
        <f>$P$28/'Fixed data'!$C$7</f>
        <v>1.1501671636096033E-2</v>
      </c>
      <c r="AM41" s="34">
        <f>$P$28/'Fixed data'!$C$7</f>
        <v>1.1501671636096033E-2</v>
      </c>
      <c r="AN41" s="34">
        <f>$P$28/'Fixed data'!$C$7</f>
        <v>1.1501671636096033E-2</v>
      </c>
      <c r="AO41" s="34">
        <f>$P$28/'Fixed data'!$C$7</f>
        <v>1.1501671636096033E-2</v>
      </c>
      <c r="AP41" s="34">
        <f>$P$28/'Fixed data'!$C$7</f>
        <v>1.1501671636096033E-2</v>
      </c>
      <c r="AQ41" s="34">
        <f>$P$28/'Fixed data'!$C$7</f>
        <v>1.1501671636096033E-2</v>
      </c>
      <c r="AR41" s="34">
        <f>$P$28/'Fixed data'!$C$7</f>
        <v>1.1501671636096033E-2</v>
      </c>
      <c r="AS41" s="34">
        <f>$P$28/'Fixed data'!$C$7</f>
        <v>1.1501671636096033E-2</v>
      </c>
      <c r="AT41" s="34">
        <f>$P$28/'Fixed data'!$C$7</f>
        <v>1.1501671636096033E-2</v>
      </c>
      <c r="AU41" s="34">
        <f>$P$28/'Fixed data'!$C$7</f>
        <v>1.1501671636096033E-2</v>
      </c>
      <c r="AV41" s="34">
        <f>$P$28/'Fixed data'!$C$7</f>
        <v>1.1501671636096033E-2</v>
      </c>
      <c r="AW41" s="34">
        <f>$P$28/'Fixed data'!$C$7</f>
        <v>1.1501671636096033E-2</v>
      </c>
      <c r="AX41" s="34">
        <f>$P$28/'Fixed data'!$C$7</f>
        <v>1.1501671636096033E-2</v>
      </c>
      <c r="AY41" s="34">
        <f>$P$28/'Fixed data'!$C$7</f>
        <v>1.1501671636096033E-2</v>
      </c>
      <c r="AZ41" s="34">
        <f>$P$28/'Fixed data'!$C$7</f>
        <v>1.1501671636096033E-2</v>
      </c>
      <c r="BA41" s="34">
        <f>$P$28/'Fixed data'!$C$7</f>
        <v>1.1501671636096033E-2</v>
      </c>
      <c r="BB41" s="34">
        <f>$P$28/'Fixed data'!$C$7</f>
        <v>1.1501671636096033E-2</v>
      </c>
      <c r="BC41" s="34">
        <f>$P$28/'Fixed data'!$C$7</f>
        <v>1.1501671636096033E-2</v>
      </c>
      <c r="BD41" s="34">
        <f>$P$28/'Fixed data'!$C$7</f>
        <v>1.1501671636096033E-2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1.1520572621873117E-2</v>
      </c>
      <c r="S42" s="34">
        <f>$Q$28/'Fixed data'!$C$7</f>
        <v>1.1520572621873117E-2</v>
      </c>
      <c r="T42" s="34">
        <f>$Q$28/'Fixed data'!$C$7</f>
        <v>1.1520572621873117E-2</v>
      </c>
      <c r="U42" s="34">
        <f>$Q$28/'Fixed data'!$C$7</f>
        <v>1.1520572621873117E-2</v>
      </c>
      <c r="V42" s="34">
        <f>$Q$28/'Fixed data'!$C$7</f>
        <v>1.1520572621873117E-2</v>
      </c>
      <c r="W42" s="34">
        <f>$Q$28/'Fixed data'!$C$7</f>
        <v>1.1520572621873117E-2</v>
      </c>
      <c r="X42" s="34">
        <f>$Q$28/'Fixed data'!$C$7</f>
        <v>1.1520572621873117E-2</v>
      </c>
      <c r="Y42" s="34">
        <f>$Q$28/'Fixed data'!$C$7</f>
        <v>1.1520572621873117E-2</v>
      </c>
      <c r="Z42" s="34">
        <f>$Q$28/'Fixed data'!$C$7</f>
        <v>1.1520572621873117E-2</v>
      </c>
      <c r="AA42" s="34">
        <f>$Q$28/'Fixed data'!$C$7</f>
        <v>1.1520572621873117E-2</v>
      </c>
      <c r="AB42" s="34">
        <f>$Q$28/'Fixed data'!$C$7</f>
        <v>1.1520572621873117E-2</v>
      </c>
      <c r="AC42" s="34">
        <f>$Q$28/'Fixed data'!$C$7</f>
        <v>1.1520572621873117E-2</v>
      </c>
      <c r="AD42" s="34">
        <f>$Q$28/'Fixed data'!$C$7</f>
        <v>1.1520572621873117E-2</v>
      </c>
      <c r="AE42" s="34">
        <f>$Q$28/'Fixed data'!$C$7</f>
        <v>1.1520572621873117E-2</v>
      </c>
      <c r="AF42" s="34">
        <f>$Q$28/'Fixed data'!$C$7</f>
        <v>1.1520572621873117E-2</v>
      </c>
      <c r="AG42" s="34">
        <f>$Q$28/'Fixed data'!$C$7</f>
        <v>1.1520572621873117E-2</v>
      </c>
      <c r="AH42" s="34">
        <f>$Q$28/'Fixed data'!$C$7</f>
        <v>1.1520572621873117E-2</v>
      </c>
      <c r="AI42" s="34">
        <f>$Q$28/'Fixed data'!$C$7</f>
        <v>1.1520572621873117E-2</v>
      </c>
      <c r="AJ42" s="34">
        <f>$Q$28/'Fixed data'!$C$7</f>
        <v>1.1520572621873117E-2</v>
      </c>
      <c r="AK42" s="34">
        <f>$Q$28/'Fixed data'!$C$7</f>
        <v>1.1520572621873117E-2</v>
      </c>
      <c r="AL42" s="34">
        <f>$Q$28/'Fixed data'!$C$7</f>
        <v>1.1520572621873117E-2</v>
      </c>
      <c r="AM42" s="34">
        <f>$Q$28/'Fixed data'!$C$7</f>
        <v>1.1520572621873117E-2</v>
      </c>
      <c r="AN42" s="34">
        <f>$Q$28/'Fixed data'!$C$7</f>
        <v>1.1520572621873117E-2</v>
      </c>
      <c r="AO42" s="34">
        <f>$Q$28/'Fixed data'!$C$7</f>
        <v>1.1520572621873117E-2</v>
      </c>
      <c r="AP42" s="34">
        <f>$Q$28/'Fixed data'!$C$7</f>
        <v>1.1520572621873117E-2</v>
      </c>
      <c r="AQ42" s="34">
        <f>$Q$28/'Fixed data'!$C$7</f>
        <v>1.1520572621873117E-2</v>
      </c>
      <c r="AR42" s="34">
        <f>$Q$28/'Fixed data'!$C$7</f>
        <v>1.1520572621873117E-2</v>
      </c>
      <c r="AS42" s="34">
        <f>$Q$28/'Fixed data'!$C$7</f>
        <v>1.1520572621873117E-2</v>
      </c>
      <c r="AT42" s="34">
        <f>$Q$28/'Fixed data'!$C$7</f>
        <v>1.1520572621873117E-2</v>
      </c>
      <c r="AU42" s="34">
        <f>$Q$28/'Fixed data'!$C$7</f>
        <v>1.1520572621873117E-2</v>
      </c>
      <c r="AV42" s="34">
        <f>$Q$28/'Fixed data'!$C$7</f>
        <v>1.1520572621873117E-2</v>
      </c>
      <c r="AW42" s="34">
        <f>$Q$28/'Fixed data'!$C$7</f>
        <v>1.1520572621873117E-2</v>
      </c>
      <c r="AX42" s="34">
        <f>$Q$28/'Fixed data'!$C$7</f>
        <v>1.1520572621873117E-2</v>
      </c>
      <c r="AY42" s="34">
        <f>$Q$28/'Fixed data'!$C$7</f>
        <v>1.1520572621873117E-2</v>
      </c>
      <c r="AZ42" s="34">
        <f>$Q$28/'Fixed data'!$C$7</f>
        <v>1.1520572621873117E-2</v>
      </c>
      <c r="BA42" s="34">
        <f>$Q$28/'Fixed data'!$C$7</f>
        <v>1.1520572621873117E-2</v>
      </c>
      <c r="BB42" s="34">
        <f>$Q$28/'Fixed data'!$C$7</f>
        <v>1.1520572621873117E-2</v>
      </c>
      <c r="BC42" s="34">
        <f>$Q$28/'Fixed data'!$C$7</f>
        <v>1.1520572621873117E-2</v>
      </c>
      <c r="BD42" s="34">
        <f>$Q$28/'Fixed data'!$C$7</f>
        <v>1.1520572621873117E-2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1.1520572621873117E-2</v>
      </c>
      <c r="T43" s="34">
        <f>$R$28/'Fixed data'!$C$7</f>
        <v>1.1520572621873117E-2</v>
      </c>
      <c r="U43" s="34">
        <f>$R$28/'Fixed data'!$C$7</f>
        <v>1.1520572621873117E-2</v>
      </c>
      <c r="V43" s="34">
        <f>$R$28/'Fixed data'!$C$7</f>
        <v>1.1520572621873117E-2</v>
      </c>
      <c r="W43" s="34">
        <f>$R$28/'Fixed data'!$C$7</f>
        <v>1.1520572621873117E-2</v>
      </c>
      <c r="X43" s="34">
        <f>$R$28/'Fixed data'!$C$7</f>
        <v>1.1520572621873117E-2</v>
      </c>
      <c r="Y43" s="34">
        <f>$R$28/'Fixed data'!$C$7</f>
        <v>1.1520572621873117E-2</v>
      </c>
      <c r="Z43" s="34">
        <f>$R$28/'Fixed data'!$C$7</f>
        <v>1.1520572621873117E-2</v>
      </c>
      <c r="AA43" s="34">
        <f>$R$28/'Fixed data'!$C$7</f>
        <v>1.1520572621873117E-2</v>
      </c>
      <c r="AB43" s="34">
        <f>$R$28/'Fixed data'!$C$7</f>
        <v>1.1520572621873117E-2</v>
      </c>
      <c r="AC43" s="34">
        <f>$R$28/'Fixed data'!$C$7</f>
        <v>1.1520572621873117E-2</v>
      </c>
      <c r="AD43" s="34">
        <f>$R$28/'Fixed data'!$C$7</f>
        <v>1.1520572621873117E-2</v>
      </c>
      <c r="AE43" s="34">
        <f>$R$28/'Fixed data'!$C$7</f>
        <v>1.1520572621873117E-2</v>
      </c>
      <c r="AF43" s="34">
        <f>$R$28/'Fixed data'!$C$7</f>
        <v>1.1520572621873117E-2</v>
      </c>
      <c r="AG43" s="34">
        <f>$R$28/'Fixed data'!$C$7</f>
        <v>1.1520572621873117E-2</v>
      </c>
      <c r="AH43" s="34">
        <f>$R$28/'Fixed data'!$C$7</f>
        <v>1.1520572621873117E-2</v>
      </c>
      <c r="AI43" s="34">
        <f>$R$28/'Fixed data'!$C$7</f>
        <v>1.1520572621873117E-2</v>
      </c>
      <c r="AJ43" s="34">
        <f>$R$28/'Fixed data'!$C$7</f>
        <v>1.1520572621873117E-2</v>
      </c>
      <c r="AK43" s="34">
        <f>$R$28/'Fixed data'!$C$7</f>
        <v>1.1520572621873117E-2</v>
      </c>
      <c r="AL43" s="34">
        <f>$R$28/'Fixed data'!$C$7</f>
        <v>1.1520572621873117E-2</v>
      </c>
      <c r="AM43" s="34">
        <f>$R$28/'Fixed data'!$C$7</f>
        <v>1.1520572621873117E-2</v>
      </c>
      <c r="AN43" s="34">
        <f>$R$28/'Fixed data'!$C$7</f>
        <v>1.1520572621873117E-2</v>
      </c>
      <c r="AO43" s="34">
        <f>$R$28/'Fixed data'!$C$7</f>
        <v>1.1520572621873117E-2</v>
      </c>
      <c r="AP43" s="34">
        <f>$R$28/'Fixed data'!$C$7</f>
        <v>1.1520572621873117E-2</v>
      </c>
      <c r="AQ43" s="34">
        <f>$R$28/'Fixed data'!$C$7</f>
        <v>1.1520572621873117E-2</v>
      </c>
      <c r="AR43" s="34">
        <f>$R$28/'Fixed data'!$C$7</f>
        <v>1.1520572621873117E-2</v>
      </c>
      <c r="AS43" s="34">
        <f>$R$28/'Fixed data'!$C$7</f>
        <v>1.1520572621873117E-2</v>
      </c>
      <c r="AT43" s="34">
        <f>$R$28/'Fixed data'!$C$7</f>
        <v>1.1520572621873117E-2</v>
      </c>
      <c r="AU43" s="34">
        <f>$R$28/'Fixed data'!$C$7</f>
        <v>1.1520572621873117E-2</v>
      </c>
      <c r="AV43" s="34">
        <f>$R$28/'Fixed data'!$C$7</f>
        <v>1.1520572621873117E-2</v>
      </c>
      <c r="AW43" s="34">
        <f>$R$28/'Fixed data'!$C$7</f>
        <v>1.1520572621873117E-2</v>
      </c>
      <c r="AX43" s="34">
        <f>$R$28/'Fixed data'!$C$7</f>
        <v>1.1520572621873117E-2</v>
      </c>
      <c r="AY43" s="34">
        <f>$R$28/'Fixed data'!$C$7</f>
        <v>1.1520572621873117E-2</v>
      </c>
      <c r="AZ43" s="34">
        <f>$R$28/'Fixed data'!$C$7</f>
        <v>1.1520572621873117E-2</v>
      </c>
      <c r="BA43" s="34">
        <f>$R$28/'Fixed data'!$C$7</f>
        <v>1.1520572621873117E-2</v>
      </c>
      <c r="BB43" s="34">
        <f>$R$28/'Fixed data'!$C$7</f>
        <v>1.1520572621873117E-2</v>
      </c>
      <c r="BC43" s="34">
        <f>$R$28/'Fixed data'!$C$7</f>
        <v>1.1520572621873117E-2</v>
      </c>
      <c r="BD43" s="34">
        <f>$R$28/'Fixed data'!$C$7</f>
        <v>1.1520572621873117E-2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1.1520572621873117E-2</v>
      </c>
      <c r="U44" s="34">
        <f>$S$28/'Fixed data'!$C$7</f>
        <v>1.1520572621873117E-2</v>
      </c>
      <c r="V44" s="34">
        <f>$S$28/'Fixed data'!$C$7</f>
        <v>1.1520572621873117E-2</v>
      </c>
      <c r="W44" s="34">
        <f>$S$28/'Fixed data'!$C$7</f>
        <v>1.1520572621873117E-2</v>
      </c>
      <c r="X44" s="34">
        <f>$S$28/'Fixed data'!$C$7</f>
        <v>1.1520572621873117E-2</v>
      </c>
      <c r="Y44" s="34">
        <f>$S$28/'Fixed data'!$C$7</f>
        <v>1.1520572621873117E-2</v>
      </c>
      <c r="Z44" s="34">
        <f>$S$28/'Fixed data'!$C$7</f>
        <v>1.1520572621873117E-2</v>
      </c>
      <c r="AA44" s="34">
        <f>$S$28/'Fixed data'!$C$7</f>
        <v>1.1520572621873117E-2</v>
      </c>
      <c r="AB44" s="34">
        <f>$S$28/'Fixed data'!$C$7</f>
        <v>1.1520572621873117E-2</v>
      </c>
      <c r="AC44" s="34">
        <f>$S$28/'Fixed data'!$C$7</f>
        <v>1.1520572621873117E-2</v>
      </c>
      <c r="AD44" s="34">
        <f>$S$28/'Fixed data'!$C$7</f>
        <v>1.1520572621873117E-2</v>
      </c>
      <c r="AE44" s="34">
        <f>$S$28/'Fixed data'!$C$7</f>
        <v>1.1520572621873117E-2</v>
      </c>
      <c r="AF44" s="34">
        <f>$S$28/'Fixed data'!$C$7</f>
        <v>1.1520572621873117E-2</v>
      </c>
      <c r="AG44" s="34">
        <f>$S$28/'Fixed data'!$C$7</f>
        <v>1.1520572621873117E-2</v>
      </c>
      <c r="AH44" s="34">
        <f>$S$28/'Fixed data'!$C$7</f>
        <v>1.1520572621873117E-2</v>
      </c>
      <c r="AI44" s="34">
        <f>$S$28/'Fixed data'!$C$7</f>
        <v>1.1520572621873117E-2</v>
      </c>
      <c r="AJ44" s="34">
        <f>$S$28/'Fixed data'!$C$7</f>
        <v>1.1520572621873117E-2</v>
      </c>
      <c r="AK44" s="34">
        <f>$S$28/'Fixed data'!$C$7</f>
        <v>1.1520572621873117E-2</v>
      </c>
      <c r="AL44" s="34">
        <f>$S$28/'Fixed data'!$C$7</f>
        <v>1.1520572621873117E-2</v>
      </c>
      <c r="AM44" s="34">
        <f>$S$28/'Fixed data'!$C$7</f>
        <v>1.1520572621873117E-2</v>
      </c>
      <c r="AN44" s="34">
        <f>$S$28/'Fixed data'!$C$7</f>
        <v>1.1520572621873117E-2</v>
      </c>
      <c r="AO44" s="34">
        <f>$S$28/'Fixed data'!$C$7</f>
        <v>1.1520572621873117E-2</v>
      </c>
      <c r="AP44" s="34">
        <f>$S$28/'Fixed data'!$C$7</f>
        <v>1.1520572621873117E-2</v>
      </c>
      <c r="AQ44" s="34">
        <f>$S$28/'Fixed data'!$C$7</f>
        <v>1.1520572621873117E-2</v>
      </c>
      <c r="AR44" s="34">
        <f>$S$28/'Fixed data'!$C$7</f>
        <v>1.1520572621873117E-2</v>
      </c>
      <c r="AS44" s="34">
        <f>$S$28/'Fixed data'!$C$7</f>
        <v>1.1520572621873117E-2</v>
      </c>
      <c r="AT44" s="34">
        <f>$S$28/'Fixed data'!$C$7</f>
        <v>1.1520572621873117E-2</v>
      </c>
      <c r="AU44" s="34">
        <f>$S$28/'Fixed data'!$C$7</f>
        <v>1.1520572621873117E-2</v>
      </c>
      <c r="AV44" s="34">
        <f>$S$28/'Fixed data'!$C$7</f>
        <v>1.1520572621873117E-2</v>
      </c>
      <c r="AW44" s="34">
        <f>$S$28/'Fixed data'!$C$7</f>
        <v>1.1520572621873117E-2</v>
      </c>
      <c r="AX44" s="34">
        <f>$S$28/'Fixed data'!$C$7</f>
        <v>1.1520572621873117E-2</v>
      </c>
      <c r="AY44" s="34">
        <f>$S$28/'Fixed data'!$C$7</f>
        <v>1.1520572621873117E-2</v>
      </c>
      <c r="AZ44" s="34">
        <f>$S$28/'Fixed data'!$C$7</f>
        <v>1.1520572621873117E-2</v>
      </c>
      <c r="BA44" s="34">
        <f>$S$28/'Fixed data'!$C$7</f>
        <v>1.1520572621873117E-2</v>
      </c>
      <c r="BB44" s="34">
        <f>$S$28/'Fixed data'!$C$7</f>
        <v>1.1520572621873117E-2</v>
      </c>
      <c r="BC44" s="34">
        <f>$S$28/'Fixed data'!$C$7</f>
        <v>1.1520572621873117E-2</v>
      </c>
      <c r="BD44" s="34">
        <f>$S$28/'Fixed data'!$C$7</f>
        <v>1.1520572621873117E-2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1.1520572621873117E-2</v>
      </c>
      <c r="V45" s="34">
        <f>$T$28/'Fixed data'!$C$7</f>
        <v>1.1520572621873117E-2</v>
      </c>
      <c r="W45" s="34">
        <f>$T$28/'Fixed data'!$C$7</f>
        <v>1.1520572621873117E-2</v>
      </c>
      <c r="X45" s="34">
        <f>$T$28/'Fixed data'!$C$7</f>
        <v>1.1520572621873117E-2</v>
      </c>
      <c r="Y45" s="34">
        <f>$T$28/'Fixed data'!$C$7</f>
        <v>1.1520572621873117E-2</v>
      </c>
      <c r="Z45" s="34">
        <f>$T$28/'Fixed data'!$C$7</f>
        <v>1.1520572621873117E-2</v>
      </c>
      <c r="AA45" s="34">
        <f>$T$28/'Fixed data'!$C$7</f>
        <v>1.1520572621873117E-2</v>
      </c>
      <c r="AB45" s="34">
        <f>$T$28/'Fixed data'!$C$7</f>
        <v>1.1520572621873117E-2</v>
      </c>
      <c r="AC45" s="34">
        <f>$T$28/'Fixed data'!$C$7</f>
        <v>1.1520572621873117E-2</v>
      </c>
      <c r="AD45" s="34">
        <f>$T$28/'Fixed data'!$C$7</f>
        <v>1.1520572621873117E-2</v>
      </c>
      <c r="AE45" s="34">
        <f>$T$28/'Fixed data'!$C$7</f>
        <v>1.1520572621873117E-2</v>
      </c>
      <c r="AF45" s="34">
        <f>$T$28/'Fixed data'!$C$7</f>
        <v>1.1520572621873117E-2</v>
      </c>
      <c r="AG45" s="34">
        <f>$T$28/'Fixed data'!$C$7</f>
        <v>1.1520572621873117E-2</v>
      </c>
      <c r="AH45" s="34">
        <f>$T$28/'Fixed data'!$C$7</f>
        <v>1.1520572621873117E-2</v>
      </c>
      <c r="AI45" s="34">
        <f>$T$28/'Fixed data'!$C$7</f>
        <v>1.1520572621873117E-2</v>
      </c>
      <c r="AJ45" s="34">
        <f>$T$28/'Fixed data'!$C$7</f>
        <v>1.1520572621873117E-2</v>
      </c>
      <c r="AK45" s="34">
        <f>$T$28/'Fixed data'!$C$7</f>
        <v>1.1520572621873117E-2</v>
      </c>
      <c r="AL45" s="34">
        <f>$T$28/'Fixed data'!$C$7</f>
        <v>1.1520572621873117E-2</v>
      </c>
      <c r="AM45" s="34">
        <f>$T$28/'Fixed data'!$C$7</f>
        <v>1.1520572621873117E-2</v>
      </c>
      <c r="AN45" s="34">
        <f>$T$28/'Fixed data'!$C$7</f>
        <v>1.1520572621873117E-2</v>
      </c>
      <c r="AO45" s="34">
        <f>$T$28/'Fixed data'!$C$7</f>
        <v>1.1520572621873117E-2</v>
      </c>
      <c r="AP45" s="34">
        <f>$T$28/'Fixed data'!$C$7</f>
        <v>1.1520572621873117E-2</v>
      </c>
      <c r="AQ45" s="34">
        <f>$T$28/'Fixed data'!$C$7</f>
        <v>1.1520572621873117E-2</v>
      </c>
      <c r="AR45" s="34">
        <f>$T$28/'Fixed data'!$C$7</f>
        <v>1.1520572621873117E-2</v>
      </c>
      <c r="AS45" s="34">
        <f>$T$28/'Fixed data'!$C$7</f>
        <v>1.1520572621873117E-2</v>
      </c>
      <c r="AT45" s="34">
        <f>$T$28/'Fixed data'!$C$7</f>
        <v>1.1520572621873117E-2</v>
      </c>
      <c r="AU45" s="34">
        <f>$T$28/'Fixed data'!$C$7</f>
        <v>1.1520572621873117E-2</v>
      </c>
      <c r="AV45" s="34">
        <f>$T$28/'Fixed data'!$C$7</f>
        <v>1.1520572621873117E-2</v>
      </c>
      <c r="AW45" s="34">
        <f>$T$28/'Fixed data'!$C$7</f>
        <v>1.1520572621873117E-2</v>
      </c>
      <c r="AX45" s="34">
        <f>$T$28/'Fixed data'!$C$7</f>
        <v>1.1520572621873117E-2</v>
      </c>
      <c r="AY45" s="34">
        <f>$T$28/'Fixed data'!$C$7</f>
        <v>1.1520572621873117E-2</v>
      </c>
      <c r="AZ45" s="34">
        <f>$T$28/'Fixed data'!$C$7</f>
        <v>1.1520572621873117E-2</v>
      </c>
      <c r="BA45" s="34">
        <f>$T$28/'Fixed data'!$C$7</f>
        <v>1.1520572621873117E-2</v>
      </c>
      <c r="BB45" s="34">
        <f>$T$28/'Fixed data'!$C$7</f>
        <v>1.1520572621873117E-2</v>
      </c>
      <c r="BC45" s="34">
        <f>$T$28/'Fixed data'!$C$7</f>
        <v>1.1520572621873117E-2</v>
      </c>
      <c r="BD45" s="34">
        <f>$T$28/'Fixed data'!$C$7</f>
        <v>1.1520572621873117E-2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1.1520572621873117E-2</v>
      </c>
      <c r="W46" s="34">
        <f>$U$28/'Fixed data'!$C$7</f>
        <v>1.1520572621873117E-2</v>
      </c>
      <c r="X46" s="34">
        <f>$U$28/'Fixed data'!$C$7</f>
        <v>1.1520572621873117E-2</v>
      </c>
      <c r="Y46" s="34">
        <f>$U$28/'Fixed data'!$C$7</f>
        <v>1.1520572621873117E-2</v>
      </c>
      <c r="Z46" s="34">
        <f>$U$28/'Fixed data'!$C$7</f>
        <v>1.1520572621873117E-2</v>
      </c>
      <c r="AA46" s="34">
        <f>$U$28/'Fixed data'!$C$7</f>
        <v>1.1520572621873117E-2</v>
      </c>
      <c r="AB46" s="34">
        <f>$U$28/'Fixed data'!$C$7</f>
        <v>1.1520572621873117E-2</v>
      </c>
      <c r="AC46" s="34">
        <f>$U$28/'Fixed data'!$C$7</f>
        <v>1.1520572621873117E-2</v>
      </c>
      <c r="AD46" s="34">
        <f>$U$28/'Fixed data'!$C$7</f>
        <v>1.1520572621873117E-2</v>
      </c>
      <c r="AE46" s="34">
        <f>$U$28/'Fixed data'!$C$7</f>
        <v>1.1520572621873117E-2</v>
      </c>
      <c r="AF46" s="34">
        <f>$U$28/'Fixed data'!$C$7</f>
        <v>1.1520572621873117E-2</v>
      </c>
      <c r="AG46" s="34">
        <f>$U$28/'Fixed data'!$C$7</f>
        <v>1.1520572621873117E-2</v>
      </c>
      <c r="AH46" s="34">
        <f>$U$28/'Fixed data'!$C$7</f>
        <v>1.1520572621873117E-2</v>
      </c>
      <c r="AI46" s="34">
        <f>$U$28/'Fixed data'!$C$7</f>
        <v>1.1520572621873117E-2</v>
      </c>
      <c r="AJ46" s="34">
        <f>$U$28/'Fixed data'!$C$7</f>
        <v>1.1520572621873117E-2</v>
      </c>
      <c r="AK46" s="34">
        <f>$U$28/'Fixed data'!$C$7</f>
        <v>1.1520572621873117E-2</v>
      </c>
      <c r="AL46" s="34">
        <f>$U$28/'Fixed data'!$C$7</f>
        <v>1.1520572621873117E-2</v>
      </c>
      <c r="AM46" s="34">
        <f>$U$28/'Fixed data'!$C$7</f>
        <v>1.1520572621873117E-2</v>
      </c>
      <c r="AN46" s="34">
        <f>$U$28/'Fixed data'!$C$7</f>
        <v>1.1520572621873117E-2</v>
      </c>
      <c r="AO46" s="34">
        <f>$U$28/'Fixed data'!$C$7</f>
        <v>1.1520572621873117E-2</v>
      </c>
      <c r="AP46" s="34">
        <f>$U$28/'Fixed data'!$C$7</f>
        <v>1.1520572621873117E-2</v>
      </c>
      <c r="AQ46" s="34">
        <f>$U$28/'Fixed data'!$C$7</f>
        <v>1.1520572621873117E-2</v>
      </c>
      <c r="AR46" s="34">
        <f>$U$28/'Fixed data'!$C$7</f>
        <v>1.1520572621873117E-2</v>
      </c>
      <c r="AS46" s="34">
        <f>$U$28/'Fixed data'!$C$7</f>
        <v>1.1520572621873117E-2</v>
      </c>
      <c r="AT46" s="34">
        <f>$U$28/'Fixed data'!$C$7</f>
        <v>1.1520572621873117E-2</v>
      </c>
      <c r="AU46" s="34">
        <f>$U$28/'Fixed data'!$C$7</f>
        <v>1.1520572621873117E-2</v>
      </c>
      <c r="AV46" s="34">
        <f>$U$28/'Fixed data'!$C$7</f>
        <v>1.1520572621873117E-2</v>
      </c>
      <c r="AW46" s="34">
        <f>$U$28/'Fixed data'!$C$7</f>
        <v>1.1520572621873117E-2</v>
      </c>
      <c r="AX46" s="34">
        <f>$U$28/'Fixed data'!$C$7</f>
        <v>1.1520572621873117E-2</v>
      </c>
      <c r="AY46" s="34">
        <f>$U$28/'Fixed data'!$C$7</f>
        <v>1.1520572621873117E-2</v>
      </c>
      <c r="AZ46" s="34">
        <f>$U$28/'Fixed data'!$C$7</f>
        <v>1.1520572621873117E-2</v>
      </c>
      <c r="BA46" s="34">
        <f>$U$28/'Fixed data'!$C$7</f>
        <v>1.1520572621873117E-2</v>
      </c>
      <c r="BB46" s="34">
        <f>$U$28/'Fixed data'!$C$7</f>
        <v>1.1520572621873117E-2</v>
      </c>
      <c r="BC46" s="34">
        <f>$U$28/'Fixed data'!$C$7</f>
        <v>1.1520572621873117E-2</v>
      </c>
      <c r="BD46" s="34">
        <f>$U$28/'Fixed data'!$C$7</f>
        <v>1.1520572621873117E-2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1.1520572621873117E-2</v>
      </c>
      <c r="X47" s="34">
        <f>$V$28/'Fixed data'!$C$7</f>
        <v>1.1520572621873117E-2</v>
      </c>
      <c r="Y47" s="34">
        <f>$V$28/'Fixed data'!$C$7</f>
        <v>1.1520572621873117E-2</v>
      </c>
      <c r="Z47" s="34">
        <f>$V$28/'Fixed data'!$C$7</f>
        <v>1.1520572621873117E-2</v>
      </c>
      <c r="AA47" s="34">
        <f>$V$28/'Fixed data'!$C$7</f>
        <v>1.1520572621873117E-2</v>
      </c>
      <c r="AB47" s="34">
        <f>$V$28/'Fixed data'!$C$7</f>
        <v>1.1520572621873117E-2</v>
      </c>
      <c r="AC47" s="34">
        <f>$V$28/'Fixed data'!$C$7</f>
        <v>1.1520572621873117E-2</v>
      </c>
      <c r="AD47" s="34">
        <f>$V$28/'Fixed data'!$C$7</f>
        <v>1.1520572621873117E-2</v>
      </c>
      <c r="AE47" s="34">
        <f>$V$28/'Fixed data'!$C$7</f>
        <v>1.1520572621873117E-2</v>
      </c>
      <c r="AF47" s="34">
        <f>$V$28/'Fixed data'!$C$7</f>
        <v>1.1520572621873117E-2</v>
      </c>
      <c r="AG47" s="34">
        <f>$V$28/'Fixed data'!$C$7</f>
        <v>1.1520572621873117E-2</v>
      </c>
      <c r="AH47" s="34">
        <f>$V$28/'Fixed data'!$C$7</f>
        <v>1.1520572621873117E-2</v>
      </c>
      <c r="AI47" s="34">
        <f>$V$28/'Fixed data'!$C$7</f>
        <v>1.1520572621873117E-2</v>
      </c>
      <c r="AJ47" s="34">
        <f>$V$28/'Fixed data'!$C$7</f>
        <v>1.1520572621873117E-2</v>
      </c>
      <c r="AK47" s="34">
        <f>$V$28/'Fixed data'!$C$7</f>
        <v>1.1520572621873117E-2</v>
      </c>
      <c r="AL47" s="34">
        <f>$V$28/'Fixed data'!$C$7</f>
        <v>1.1520572621873117E-2</v>
      </c>
      <c r="AM47" s="34">
        <f>$V$28/'Fixed data'!$C$7</f>
        <v>1.1520572621873117E-2</v>
      </c>
      <c r="AN47" s="34">
        <f>$V$28/'Fixed data'!$C$7</f>
        <v>1.1520572621873117E-2</v>
      </c>
      <c r="AO47" s="34">
        <f>$V$28/'Fixed data'!$C$7</f>
        <v>1.1520572621873117E-2</v>
      </c>
      <c r="AP47" s="34">
        <f>$V$28/'Fixed data'!$C$7</f>
        <v>1.1520572621873117E-2</v>
      </c>
      <c r="AQ47" s="34">
        <f>$V$28/'Fixed data'!$C$7</f>
        <v>1.1520572621873117E-2</v>
      </c>
      <c r="AR47" s="34">
        <f>$V$28/'Fixed data'!$C$7</f>
        <v>1.1520572621873117E-2</v>
      </c>
      <c r="AS47" s="34">
        <f>$V$28/'Fixed data'!$C$7</f>
        <v>1.1520572621873117E-2</v>
      </c>
      <c r="AT47" s="34">
        <f>$V$28/'Fixed data'!$C$7</f>
        <v>1.1520572621873117E-2</v>
      </c>
      <c r="AU47" s="34">
        <f>$V$28/'Fixed data'!$C$7</f>
        <v>1.1520572621873117E-2</v>
      </c>
      <c r="AV47" s="34">
        <f>$V$28/'Fixed data'!$C$7</f>
        <v>1.1520572621873117E-2</v>
      </c>
      <c r="AW47" s="34">
        <f>$V$28/'Fixed data'!$C$7</f>
        <v>1.1520572621873117E-2</v>
      </c>
      <c r="AX47" s="34">
        <f>$V$28/'Fixed data'!$C$7</f>
        <v>1.1520572621873117E-2</v>
      </c>
      <c r="AY47" s="34">
        <f>$V$28/'Fixed data'!$C$7</f>
        <v>1.1520572621873117E-2</v>
      </c>
      <c r="AZ47" s="34">
        <f>$V$28/'Fixed data'!$C$7</f>
        <v>1.1520572621873117E-2</v>
      </c>
      <c r="BA47" s="34">
        <f>$V$28/'Fixed data'!$C$7</f>
        <v>1.1520572621873117E-2</v>
      </c>
      <c r="BB47" s="34">
        <f>$V$28/'Fixed data'!$C$7</f>
        <v>1.1520572621873117E-2</v>
      </c>
      <c r="BC47" s="34">
        <f>$V$28/'Fixed data'!$C$7</f>
        <v>1.1520572621873117E-2</v>
      </c>
      <c r="BD47" s="34">
        <f>$V$28/'Fixed data'!$C$7</f>
        <v>1.1520572621873117E-2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1.1520572621873117E-2</v>
      </c>
      <c r="Y48" s="34">
        <f>$W$28/'Fixed data'!$C$7</f>
        <v>1.1520572621873117E-2</v>
      </c>
      <c r="Z48" s="34">
        <f>$W$28/'Fixed data'!$C$7</f>
        <v>1.1520572621873117E-2</v>
      </c>
      <c r="AA48" s="34">
        <f>$W$28/'Fixed data'!$C$7</f>
        <v>1.1520572621873117E-2</v>
      </c>
      <c r="AB48" s="34">
        <f>$W$28/'Fixed data'!$C$7</f>
        <v>1.1520572621873117E-2</v>
      </c>
      <c r="AC48" s="34">
        <f>$W$28/'Fixed data'!$C$7</f>
        <v>1.1520572621873117E-2</v>
      </c>
      <c r="AD48" s="34">
        <f>$W$28/'Fixed data'!$C$7</f>
        <v>1.1520572621873117E-2</v>
      </c>
      <c r="AE48" s="34">
        <f>$W$28/'Fixed data'!$C$7</f>
        <v>1.1520572621873117E-2</v>
      </c>
      <c r="AF48" s="34">
        <f>$W$28/'Fixed data'!$C$7</f>
        <v>1.1520572621873117E-2</v>
      </c>
      <c r="AG48" s="34">
        <f>$W$28/'Fixed data'!$C$7</f>
        <v>1.1520572621873117E-2</v>
      </c>
      <c r="AH48" s="34">
        <f>$W$28/'Fixed data'!$C$7</f>
        <v>1.1520572621873117E-2</v>
      </c>
      <c r="AI48" s="34">
        <f>$W$28/'Fixed data'!$C$7</f>
        <v>1.1520572621873117E-2</v>
      </c>
      <c r="AJ48" s="34">
        <f>$W$28/'Fixed data'!$C$7</f>
        <v>1.1520572621873117E-2</v>
      </c>
      <c r="AK48" s="34">
        <f>$W$28/'Fixed data'!$C$7</f>
        <v>1.1520572621873117E-2</v>
      </c>
      <c r="AL48" s="34">
        <f>$W$28/'Fixed data'!$C$7</f>
        <v>1.1520572621873117E-2</v>
      </c>
      <c r="AM48" s="34">
        <f>$W$28/'Fixed data'!$C$7</f>
        <v>1.1520572621873117E-2</v>
      </c>
      <c r="AN48" s="34">
        <f>$W$28/'Fixed data'!$C$7</f>
        <v>1.1520572621873117E-2</v>
      </c>
      <c r="AO48" s="34">
        <f>$W$28/'Fixed data'!$C$7</f>
        <v>1.1520572621873117E-2</v>
      </c>
      <c r="AP48" s="34">
        <f>$W$28/'Fixed data'!$C$7</f>
        <v>1.1520572621873117E-2</v>
      </c>
      <c r="AQ48" s="34">
        <f>$W$28/'Fixed data'!$C$7</f>
        <v>1.1520572621873117E-2</v>
      </c>
      <c r="AR48" s="34">
        <f>$W$28/'Fixed data'!$C$7</f>
        <v>1.1520572621873117E-2</v>
      </c>
      <c r="AS48" s="34">
        <f>$W$28/'Fixed data'!$C$7</f>
        <v>1.1520572621873117E-2</v>
      </c>
      <c r="AT48" s="34">
        <f>$W$28/'Fixed data'!$C$7</f>
        <v>1.1520572621873117E-2</v>
      </c>
      <c r="AU48" s="34">
        <f>$W$28/'Fixed data'!$C$7</f>
        <v>1.1520572621873117E-2</v>
      </c>
      <c r="AV48" s="34">
        <f>$W$28/'Fixed data'!$C$7</f>
        <v>1.1520572621873117E-2</v>
      </c>
      <c r="AW48" s="34">
        <f>$W$28/'Fixed data'!$C$7</f>
        <v>1.1520572621873117E-2</v>
      </c>
      <c r="AX48" s="34">
        <f>$W$28/'Fixed data'!$C$7</f>
        <v>1.1520572621873117E-2</v>
      </c>
      <c r="AY48" s="34">
        <f>$W$28/'Fixed data'!$C$7</f>
        <v>1.1520572621873117E-2</v>
      </c>
      <c r="AZ48" s="34">
        <f>$W$28/'Fixed data'!$C$7</f>
        <v>1.1520572621873117E-2</v>
      </c>
      <c r="BA48" s="34">
        <f>$W$28/'Fixed data'!$C$7</f>
        <v>1.1520572621873117E-2</v>
      </c>
      <c r="BB48" s="34">
        <f>$W$28/'Fixed data'!$C$7</f>
        <v>1.1520572621873117E-2</v>
      </c>
      <c r="BC48" s="34">
        <f>$W$28/'Fixed data'!$C$7</f>
        <v>1.1520572621873117E-2</v>
      </c>
      <c r="BD48" s="34">
        <f>$W$28/'Fixed data'!$C$7</f>
        <v>1.1520572621873117E-2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1.1520572621873117E-2</v>
      </c>
      <c r="Z49" s="34">
        <f>$X$28/'Fixed data'!$C$7</f>
        <v>1.1520572621873117E-2</v>
      </c>
      <c r="AA49" s="34">
        <f>$X$28/'Fixed data'!$C$7</f>
        <v>1.1520572621873117E-2</v>
      </c>
      <c r="AB49" s="34">
        <f>$X$28/'Fixed data'!$C$7</f>
        <v>1.1520572621873117E-2</v>
      </c>
      <c r="AC49" s="34">
        <f>$X$28/'Fixed data'!$C$7</f>
        <v>1.1520572621873117E-2</v>
      </c>
      <c r="AD49" s="34">
        <f>$X$28/'Fixed data'!$C$7</f>
        <v>1.1520572621873117E-2</v>
      </c>
      <c r="AE49" s="34">
        <f>$X$28/'Fixed data'!$C$7</f>
        <v>1.1520572621873117E-2</v>
      </c>
      <c r="AF49" s="34">
        <f>$X$28/'Fixed data'!$C$7</f>
        <v>1.1520572621873117E-2</v>
      </c>
      <c r="AG49" s="34">
        <f>$X$28/'Fixed data'!$C$7</f>
        <v>1.1520572621873117E-2</v>
      </c>
      <c r="AH49" s="34">
        <f>$X$28/'Fixed data'!$C$7</f>
        <v>1.1520572621873117E-2</v>
      </c>
      <c r="AI49" s="34">
        <f>$X$28/'Fixed data'!$C$7</f>
        <v>1.1520572621873117E-2</v>
      </c>
      <c r="AJ49" s="34">
        <f>$X$28/'Fixed data'!$C$7</f>
        <v>1.1520572621873117E-2</v>
      </c>
      <c r="AK49" s="34">
        <f>$X$28/'Fixed data'!$C$7</f>
        <v>1.1520572621873117E-2</v>
      </c>
      <c r="AL49" s="34">
        <f>$X$28/'Fixed data'!$C$7</f>
        <v>1.1520572621873117E-2</v>
      </c>
      <c r="AM49" s="34">
        <f>$X$28/'Fixed data'!$C$7</f>
        <v>1.1520572621873117E-2</v>
      </c>
      <c r="AN49" s="34">
        <f>$X$28/'Fixed data'!$C$7</f>
        <v>1.1520572621873117E-2</v>
      </c>
      <c r="AO49" s="34">
        <f>$X$28/'Fixed data'!$C$7</f>
        <v>1.1520572621873117E-2</v>
      </c>
      <c r="AP49" s="34">
        <f>$X$28/'Fixed data'!$C$7</f>
        <v>1.1520572621873117E-2</v>
      </c>
      <c r="AQ49" s="34">
        <f>$X$28/'Fixed data'!$C$7</f>
        <v>1.1520572621873117E-2</v>
      </c>
      <c r="AR49" s="34">
        <f>$X$28/'Fixed data'!$C$7</f>
        <v>1.1520572621873117E-2</v>
      </c>
      <c r="AS49" s="34">
        <f>$X$28/'Fixed data'!$C$7</f>
        <v>1.1520572621873117E-2</v>
      </c>
      <c r="AT49" s="34">
        <f>$X$28/'Fixed data'!$C$7</f>
        <v>1.1520572621873117E-2</v>
      </c>
      <c r="AU49" s="34">
        <f>$X$28/'Fixed data'!$C$7</f>
        <v>1.1520572621873117E-2</v>
      </c>
      <c r="AV49" s="34">
        <f>$X$28/'Fixed data'!$C$7</f>
        <v>1.1520572621873117E-2</v>
      </c>
      <c r="AW49" s="34">
        <f>$X$28/'Fixed data'!$C$7</f>
        <v>1.1520572621873117E-2</v>
      </c>
      <c r="AX49" s="34">
        <f>$X$28/'Fixed data'!$C$7</f>
        <v>1.1520572621873117E-2</v>
      </c>
      <c r="AY49" s="34">
        <f>$X$28/'Fixed data'!$C$7</f>
        <v>1.1520572621873117E-2</v>
      </c>
      <c r="AZ49" s="34">
        <f>$X$28/'Fixed data'!$C$7</f>
        <v>1.1520572621873117E-2</v>
      </c>
      <c r="BA49" s="34">
        <f>$X$28/'Fixed data'!$C$7</f>
        <v>1.1520572621873117E-2</v>
      </c>
      <c r="BB49" s="34">
        <f>$X$28/'Fixed data'!$C$7</f>
        <v>1.1520572621873117E-2</v>
      </c>
      <c r="BC49" s="34">
        <f>$X$28/'Fixed data'!$C$7</f>
        <v>1.1520572621873117E-2</v>
      </c>
      <c r="BD49" s="34">
        <f>$X$28/'Fixed data'!$C$7</f>
        <v>1.1520572621873117E-2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1.1520572621873117E-2</v>
      </c>
      <c r="AA50" s="34">
        <f>$Y$28/'Fixed data'!$C$7</f>
        <v>1.1520572621873117E-2</v>
      </c>
      <c r="AB50" s="34">
        <f>$Y$28/'Fixed data'!$C$7</f>
        <v>1.1520572621873117E-2</v>
      </c>
      <c r="AC50" s="34">
        <f>$Y$28/'Fixed data'!$C$7</f>
        <v>1.1520572621873117E-2</v>
      </c>
      <c r="AD50" s="34">
        <f>$Y$28/'Fixed data'!$C$7</f>
        <v>1.1520572621873117E-2</v>
      </c>
      <c r="AE50" s="34">
        <f>$Y$28/'Fixed data'!$C$7</f>
        <v>1.1520572621873117E-2</v>
      </c>
      <c r="AF50" s="34">
        <f>$Y$28/'Fixed data'!$C$7</f>
        <v>1.1520572621873117E-2</v>
      </c>
      <c r="AG50" s="34">
        <f>$Y$28/'Fixed data'!$C$7</f>
        <v>1.1520572621873117E-2</v>
      </c>
      <c r="AH50" s="34">
        <f>$Y$28/'Fixed data'!$C$7</f>
        <v>1.1520572621873117E-2</v>
      </c>
      <c r="AI50" s="34">
        <f>$Y$28/'Fixed data'!$C$7</f>
        <v>1.1520572621873117E-2</v>
      </c>
      <c r="AJ50" s="34">
        <f>$Y$28/'Fixed data'!$C$7</f>
        <v>1.1520572621873117E-2</v>
      </c>
      <c r="AK50" s="34">
        <f>$Y$28/'Fixed data'!$C$7</f>
        <v>1.1520572621873117E-2</v>
      </c>
      <c r="AL50" s="34">
        <f>$Y$28/'Fixed data'!$C$7</f>
        <v>1.1520572621873117E-2</v>
      </c>
      <c r="AM50" s="34">
        <f>$Y$28/'Fixed data'!$C$7</f>
        <v>1.1520572621873117E-2</v>
      </c>
      <c r="AN50" s="34">
        <f>$Y$28/'Fixed data'!$C$7</f>
        <v>1.1520572621873117E-2</v>
      </c>
      <c r="AO50" s="34">
        <f>$Y$28/'Fixed data'!$C$7</f>
        <v>1.1520572621873117E-2</v>
      </c>
      <c r="AP50" s="34">
        <f>$Y$28/'Fixed data'!$C$7</f>
        <v>1.1520572621873117E-2</v>
      </c>
      <c r="AQ50" s="34">
        <f>$Y$28/'Fixed data'!$C$7</f>
        <v>1.1520572621873117E-2</v>
      </c>
      <c r="AR50" s="34">
        <f>$Y$28/'Fixed data'!$C$7</f>
        <v>1.1520572621873117E-2</v>
      </c>
      <c r="AS50" s="34">
        <f>$Y$28/'Fixed data'!$C$7</f>
        <v>1.1520572621873117E-2</v>
      </c>
      <c r="AT50" s="34">
        <f>$Y$28/'Fixed data'!$C$7</f>
        <v>1.1520572621873117E-2</v>
      </c>
      <c r="AU50" s="34">
        <f>$Y$28/'Fixed data'!$C$7</f>
        <v>1.1520572621873117E-2</v>
      </c>
      <c r="AV50" s="34">
        <f>$Y$28/'Fixed data'!$C$7</f>
        <v>1.1520572621873117E-2</v>
      </c>
      <c r="AW50" s="34">
        <f>$Y$28/'Fixed data'!$C$7</f>
        <v>1.1520572621873117E-2</v>
      </c>
      <c r="AX50" s="34">
        <f>$Y$28/'Fixed data'!$C$7</f>
        <v>1.1520572621873117E-2</v>
      </c>
      <c r="AY50" s="34">
        <f>$Y$28/'Fixed data'!$C$7</f>
        <v>1.1520572621873117E-2</v>
      </c>
      <c r="AZ50" s="34">
        <f>$Y$28/'Fixed data'!$C$7</f>
        <v>1.1520572621873117E-2</v>
      </c>
      <c r="BA50" s="34">
        <f>$Y$28/'Fixed data'!$C$7</f>
        <v>1.1520572621873117E-2</v>
      </c>
      <c r="BB50" s="34">
        <f>$Y$28/'Fixed data'!$C$7</f>
        <v>1.1520572621873117E-2</v>
      </c>
      <c r="BC50" s="34">
        <f>$Y$28/'Fixed data'!$C$7</f>
        <v>1.1520572621873117E-2</v>
      </c>
      <c r="BD50" s="34">
        <f>$Y$28/'Fixed data'!$C$7</f>
        <v>1.1520572621873117E-2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1.1520572621873117E-2</v>
      </c>
      <c r="AB51" s="34">
        <f>$Z$28/'Fixed data'!$C$7</f>
        <v>1.1520572621873117E-2</v>
      </c>
      <c r="AC51" s="34">
        <f>$Z$28/'Fixed data'!$C$7</f>
        <v>1.1520572621873117E-2</v>
      </c>
      <c r="AD51" s="34">
        <f>$Z$28/'Fixed data'!$C$7</f>
        <v>1.1520572621873117E-2</v>
      </c>
      <c r="AE51" s="34">
        <f>$Z$28/'Fixed data'!$C$7</f>
        <v>1.1520572621873117E-2</v>
      </c>
      <c r="AF51" s="34">
        <f>$Z$28/'Fixed data'!$C$7</f>
        <v>1.1520572621873117E-2</v>
      </c>
      <c r="AG51" s="34">
        <f>$Z$28/'Fixed data'!$C$7</f>
        <v>1.1520572621873117E-2</v>
      </c>
      <c r="AH51" s="34">
        <f>$Z$28/'Fixed data'!$C$7</f>
        <v>1.1520572621873117E-2</v>
      </c>
      <c r="AI51" s="34">
        <f>$Z$28/'Fixed data'!$C$7</f>
        <v>1.1520572621873117E-2</v>
      </c>
      <c r="AJ51" s="34">
        <f>$Z$28/'Fixed data'!$C$7</f>
        <v>1.1520572621873117E-2</v>
      </c>
      <c r="AK51" s="34">
        <f>$Z$28/'Fixed data'!$C$7</f>
        <v>1.1520572621873117E-2</v>
      </c>
      <c r="AL51" s="34">
        <f>$Z$28/'Fixed data'!$C$7</f>
        <v>1.1520572621873117E-2</v>
      </c>
      <c r="AM51" s="34">
        <f>$Z$28/'Fixed data'!$C$7</f>
        <v>1.1520572621873117E-2</v>
      </c>
      <c r="AN51" s="34">
        <f>$Z$28/'Fixed data'!$C$7</f>
        <v>1.1520572621873117E-2</v>
      </c>
      <c r="AO51" s="34">
        <f>$Z$28/'Fixed data'!$C$7</f>
        <v>1.1520572621873117E-2</v>
      </c>
      <c r="AP51" s="34">
        <f>$Z$28/'Fixed data'!$C$7</f>
        <v>1.1520572621873117E-2</v>
      </c>
      <c r="AQ51" s="34">
        <f>$Z$28/'Fixed data'!$C$7</f>
        <v>1.1520572621873117E-2</v>
      </c>
      <c r="AR51" s="34">
        <f>$Z$28/'Fixed data'!$C$7</f>
        <v>1.1520572621873117E-2</v>
      </c>
      <c r="AS51" s="34">
        <f>$Z$28/'Fixed data'!$C$7</f>
        <v>1.1520572621873117E-2</v>
      </c>
      <c r="AT51" s="34">
        <f>$Z$28/'Fixed data'!$C$7</f>
        <v>1.1520572621873117E-2</v>
      </c>
      <c r="AU51" s="34">
        <f>$Z$28/'Fixed data'!$C$7</f>
        <v>1.1520572621873117E-2</v>
      </c>
      <c r="AV51" s="34">
        <f>$Z$28/'Fixed data'!$C$7</f>
        <v>1.1520572621873117E-2</v>
      </c>
      <c r="AW51" s="34">
        <f>$Z$28/'Fixed data'!$C$7</f>
        <v>1.1520572621873117E-2</v>
      </c>
      <c r="AX51" s="34">
        <f>$Z$28/'Fixed data'!$C$7</f>
        <v>1.1520572621873117E-2</v>
      </c>
      <c r="AY51" s="34">
        <f>$Z$28/'Fixed data'!$C$7</f>
        <v>1.1520572621873117E-2</v>
      </c>
      <c r="AZ51" s="34">
        <f>$Z$28/'Fixed data'!$C$7</f>
        <v>1.1520572621873117E-2</v>
      </c>
      <c r="BA51" s="34">
        <f>$Z$28/'Fixed data'!$C$7</f>
        <v>1.1520572621873117E-2</v>
      </c>
      <c r="BB51" s="34">
        <f>$Z$28/'Fixed data'!$C$7</f>
        <v>1.1520572621873117E-2</v>
      </c>
      <c r="BC51" s="34">
        <f>$Z$28/'Fixed data'!$C$7</f>
        <v>1.1520572621873117E-2</v>
      </c>
      <c r="BD51" s="34">
        <f>$Z$28/'Fixed data'!$C$7</f>
        <v>1.1520572621873117E-2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1.1520572621873117E-2</v>
      </c>
      <c r="AC52" s="34">
        <f>$AA$28/'Fixed data'!$C$7</f>
        <v>1.1520572621873117E-2</v>
      </c>
      <c r="AD52" s="34">
        <f>$AA$28/'Fixed data'!$C$7</f>
        <v>1.1520572621873117E-2</v>
      </c>
      <c r="AE52" s="34">
        <f>$AA$28/'Fixed data'!$C$7</f>
        <v>1.1520572621873117E-2</v>
      </c>
      <c r="AF52" s="34">
        <f>$AA$28/'Fixed data'!$C$7</f>
        <v>1.1520572621873117E-2</v>
      </c>
      <c r="AG52" s="34">
        <f>$AA$28/'Fixed data'!$C$7</f>
        <v>1.1520572621873117E-2</v>
      </c>
      <c r="AH52" s="34">
        <f>$AA$28/'Fixed data'!$C$7</f>
        <v>1.1520572621873117E-2</v>
      </c>
      <c r="AI52" s="34">
        <f>$AA$28/'Fixed data'!$C$7</f>
        <v>1.1520572621873117E-2</v>
      </c>
      <c r="AJ52" s="34">
        <f>$AA$28/'Fixed data'!$C$7</f>
        <v>1.1520572621873117E-2</v>
      </c>
      <c r="AK52" s="34">
        <f>$AA$28/'Fixed data'!$C$7</f>
        <v>1.1520572621873117E-2</v>
      </c>
      <c r="AL52" s="34">
        <f>$AA$28/'Fixed data'!$C$7</f>
        <v>1.1520572621873117E-2</v>
      </c>
      <c r="AM52" s="34">
        <f>$AA$28/'Fixed data'!$C$7</f>
        <v>1.1520572621873117E-2</v>
      </c>
      <c r="AN52" s="34">
        <f>$AA$28/'Fixed data'!$C$7</f>
        <v>1.1520572621873117E-2</v>
      </c>
      <c r="AO52" s="34">
        <f>$AA$28/'Fixed data'!$C$7</f>
        <v>1.1520572621873117E-2</v>
      </c>
      <c r="AP52" s="34">
        <f>$AA$28/'Fixed data'!$C$7</f>
        <v>1.1520572621873117E-2</v>
      </c>
      <c r="AQ52" s="34">
        <f>$AA$28/'Fixed data'!$C$7</f>
        <v>1.1520572621873117E-2</v>
      </c>
      <c r="AR52" s="34">
        <f>$AA$28/'Fixed data'!$C$7</f>
        <v>1.1520572621873117E-2</v>
      </c>
      <c r="AS52" s="34">
        <f>$AA$28/'Fixed data'!$C$7</f>
        <v>1.1520572621873117E-2</v>
      </c>
      <c r="AT52" s="34">
        <f>$AA$28/'Fixed data'!$C$7</f>
        <v>1.1520572621873117E-2</v>
      </c>
      <c r="AU52" s="34">
        <f>$AA$28/'Fixed data'!$C$7</f>
        <v>1.1520572621873117E-2</v>
      </c>
      <c r="AV52" s="34">
        <f>$AA$28/'Fixed data'!$C$7</f>
        <v>1.1520572621873117E-2</v>
      </c>
      <c r="AW52" s="34">
        <f>$AA$28/'Fixed data'!$C$7</f>
        <v>1.1520572621873117E-2</v>
      </c>
      <c r="AX52" s="34">
        <f>$AA$28/'Fixed data'!$C$7</f>
        <v>1.1520572621873117E-2</v>
      </c>
      <c r="AY52" s="34">
        <f>$AA$28/'Fixed data'!$C$7</f>
        <v>1.1520572621873117E-2</v>
      </c>
      <c r="AZ52" s="34">
        <f>$AA$28/'Fixed data'!$C$7</f>
        <v>1.1520572621873117E-2</v>
      </c>
      <c r="BA52" s="34">
        <f>$AA$28/'Fixed data'!$C$7</f>
        <v>1.1520572621873117E-2</v>
      </c>
      <c r="BB52" s="34">
        <f>$AA$28/'Fixed data'!$C$7</f>
        <v>1.1520572621873117E-2</v>
      </c>
      <c r="BC52" s="34">
        <f>$AA$28/'Fixed data'!$C$7</f>
        <v>1.1520572621873117E-2</v>
      </c>
      <c r="BD52" s="34">
        <f>$AA$28/'Fixed data'!$C$7</f>
        <v>1.1520572621873117E-2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1.1520572621873117E-2</v>
      </c>
      <c r="AD53" s="34">
        <f>$AB$28/'Fixed data'!$C$7</f>
        <v>1.1520572621873117E-2</v>
      </c>
      <c r="AE53" s="34">
        <f>$AB$28/'Fixed data'!$C$7</f>
        <v>1.1520572621873117E-2</v>
      </c>
      <c r="AF53" s="34">
        <f>$AB$28/'Fixed data'!$C$7</f>
        <v>1.1520572621873117E-2</v>
      </c>
      <c r="AG53" s="34">
        <f>$AB$28/'Fixed data'!$C$7</f>
        <v>1.1520572621873117E-2</v>
      </c>
      <c r="AH53" s="34">
        <f>$AB$28/'Fixed data'!$C$7</f>
        <v>1.1520572621873117E-2</v>
      </c>
      <c r="AI53" s="34">
        <f>$AB$28/'Fixed data'!$C$7</f>
        <v>1.1520572621873117E-2</v>
      </c>
      <c r="AJ53" s="34">
        <f>$AB$28/'Fixed data'!$C$7</f>
        <v>1.1520572621873117E-2</v>
      </c>
      <c r="AK53" s="34">
        <f>$AB$28/'Fixed data'!$C$7</f>
        <v>1.1520572621873117E-2</v>
      </c>
      <c r="AL53" s="34">
        <f>$AB$28/'Fixed data'!$C$7</f>
        <v>1.1520572621873117E-2</v>
      </c>
      <c r="AM53" s="34">
        <f>$AB$28/'Fixed data'!$C$7</f>
        <v>1.1520572621873117E-2</v>
      </c>
      <c r="AN53" s="34">
        <f>$AB$28/'Fixed data'!$C$7</f>
        <v>1.1520572621873117E-2</v>
      </c>
      <c r="AO53" s="34">
        <f>$AB$28/'Fixed data'!$C$7</f>
        <v>1.1520572621873117E-2</v>
      </c>
      <c r="AP53" s="34">
        <f>$AB$28/'Fixed data'!$C$7</f>
        <v>1.1520572621873117E-2</v>
      </c>
      <c r="AQ53" s="34">
        <f>$AB$28/'Fixed data'!$C$7</f>
        <v>1.1520572621873117E-2</v>
      </c>
      <c r="AR53" s="34">
        <f>$AB$28/'Fixed data'!$C$7</f>
        <v>1.1520572621873117E-2</v>
      </c>
      <c r="AS53" s="34">
        <f>$AB$28/'Fixed data'!$C$7</f>
        <v>1.1520572621873117E-2</v>
      </c>
      <c r="AT53" s="34">
        <f>$AB$28/'Fixed data'!$C$7</f>
        <v>1.1520572621873117E-2</v>
      </c>
      <c r="AU53" s="34">
        <f>$AB$28/'Fixed data'!$C$7</f>
        <v>1.1520572621873117E-2</v>
      </c>
      <c r="AV53" s="34">
        <f>$AB$28/'Fixed data'!$C$7</f>
        <v>1.1520572621873117E-2</v>
      </c>
      <c r="AW53" s="34">
        <f>$AB$28/'Fixed data'!$C$7</f>
        <v>1.1520572621873117E-2</v>
      </c>
      <c r="AX53" s="34">
        <f>$AB$28/'Fixed data'!$C$7</f>
        <v>1.1520572621873117E-2</v>
      </c>
      <c r="AY53" s="34">
        <f>$AB$28/'Fixed data'!$C$7</f>
        <v>1.1520572621873117E-2</v>
      </c>
      <c r="AZ53" s="34">
        <f>$AB$28/'Fixed data'!$C$7</f>
        <v>1.1520572621873117E-2</v>
      </c>
      <c r="BA53" s="34">
        <f>$AB$28/'Fixed data'!$C$7</f>
        <v>1.1520572621873117E-2</v>
      </c>
      <c r="BB53" s="34">
        <f>$AB$28/'Fixed data'!$C$7</f>
        <v>1.1520572621873117E-2</v>
      </c>
      <c r="BC53" s="34">
        <f>$AB$28/'Fixed data'!$C$7</f>
        <v>1.1520572621873117E-2</v>
      </c>
      <c r="BD53" s="34">
        <f>$AB$28/'Fixed data'!$C$7</f>
        <v>1.1520572621873117E-2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1.1520572621873117E-2</v>
      </c>
      <c r="AE54" s="34">
        <f>$AC$28/'Fixed data'!$C$7</f>
        <v>1.1520572621873117E-2</v>
      </c>
      <c r="AF54" s="34">
        <f>$AC$28/'Fixed data'!$C$7</f>
        <v>1.1520572621873117E-2</v>
      </c>
      <c r="AG54" s="34">
        <f>$AC$28/'Fixed data'!$C$7</f>
        <v>1.1520572621873117E-2</v>
      </c>
      <c r="AH54" s="34">
        <f>$AC$28/'Fixed data'!$C$7</f>
        <v>1.1520572621873117E-2</v>
      </c>
      <c r="AI54" s="34">
        <f>$AC$28/'Fixed data'!$C$7</f>
        <v>1.1520572621873117E-2</v>
      </c>
      <c r="AJ54" s="34">
        <f>$AC$28/'Fixed data'!$C$7</f>
        <v>1.1520572621873117E-2</v>
      </c>
      <c r="AK54" s="34">
        <f>$AC$28/'Fixed data'!$C$7</f>
        <v>1.1520572621873117E-2</v>
      </c>
      <c r="AL54" s="34">
        <f>$AC$28/'Fixed data'!$C$7</f>
        <v>1.1520572621873117E-2</v>
      </c>
      <c r="AM54" s="34">
        <f>$AC$28/'Fixed data'!$C$7</f>
        <v>1.1520572621873117E-2</v>
      </c>
      <c r="AN54" s="34">
        <f>$AC$28/'Fixed data'!$C$7</f>
        <v>1.1520572621873117E-2</v>
      </c>
      <c r="AO54" s="34">
        <f>$AC$28/'Fixed data'!$C$7</f>
        <v>1.1520572621873117E-2</v>
      </c>
      <c r="AP54" s="34">
        <f>$AC$28/'Fixed data'!$C$7</f>
        <v>1.1520572621873117E-2</v>
      </c>
      <c r="AQ54" s="34">
        <f>$AC$28/'Fixed data'!$C$7</f>
        <v>1.1520572621873117E-2</v>
      </c>
      <c r="AR54" s="34">
        <f>$AC$28/'Fixed data'!$C$7</f>
        <v>1.1520572621873117E-2</v>
      </c>
      <c r="AS54" s="34">
        <f>$AC$28/'Fixed data'!$C$7</f>
        <v>1.1520572621873117E-2</v>
      </c>
      <c r="AT54" s="34">
        <f>$AC$28/'Fixed data'!$C$7</f>
        <v>1.1520572621873117E-2</v>
      </c>
      <c r="AU54" s="34">
        <f>$AC$28/'Fixed data'!$C$7</f>
        <v>1.1520572621873117E-2</v>
      </c>
      <c r="AV54" s="34">
        <f>$AC$28/'Fixed data'!$C$7</f>
        <v>1.1520572621873117E-2</v>
      </c>
      <c r="AW54" s="34">
        <f>$AC$28/'Fixed data'!$C$7</f>
        <v>1.1520572621873117E-2</v>
      </c>
      <c r="AX54" s="34">
        <f>$AC$28/'Fixed data'!$C$7</f>
        <v>1.1520572621873117E-2</v>
      </c>
      <c r="AY54" s="34">
        <f>$AC$28/'Fixed data'!$C$7</f>
        <v>1.1520572621873117E-2</v>
      </c>
      <c r="AZ54" s="34">
        <f>$AC$28/'Fixed data'!$C$7</f>
        <v>1.1520572621873117E-2</v>
      </c>
      <c r="BA54" s="34">
        <f>$AC$28/'Fixed data'!$C$7</f>
        <v>1.1520572621873117E-2</v>
      </c>
      <c r="BB54" s="34">
        <f>$AC$28/'Fixed data'!$C$7</f>
        <v>1.1520572621873117E-2</v>
      </c>
      <c r="BC54" s="34">
        <f>$AC$28/'Fixed data'!$C$7</f>
        <v>1.1520572621873117E-2</v>
      </c>
      <c r="BD54" s="34">
        <f>$AC$28/'Fixed data'!$C$7</f>
        <v>1.1520572621873117E-2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1.1520572621873117E-2</v>
      </c>
      <c r="AF55" s="34">
        <f>$AD$28/'Fixed data'!$C$7</f>
        <v>1.1520572621873117E-2</v>
      </c>
      <c r="AG55" s="34">
        <f>$AD$28/'Fixed data'!$C$7</f>
        <v>1.1520572621873117E-2</v>
      </c>
      <c r="AH55" s="34">
        <f>$AD$28/'Fixed data'!$C$7</f>
        <v>1.1520572621873117E-2</v>
      </c>
      <c r="AI55" s="34">
        <f>$AD$28/'Fixed data'!$C$7</f>
        <v>1.1520572621873117E-2</v>
      </c>
      <c r="AJ55" s="34">
        <f>$AD$28/'Fixed data'!$C$7</f>
        <v>1.1520572621873117E-2</v>
      </c>
      <c r="AK55" s="34">
        <f>$AD$28/'Fixed data'!$C$7</f>
        <v>1.1520572621873117E-2</v>
      </c>
      <c r="AL55" s="34">
        <f>$AD$28/'Fixed data'!$C$7</f>
        <v>1.1520572621873117E-2</v>
      </c>
      <c r="AM55" s="34">
        <f>$AD$28/'Fixed data'!$C$7</f>
        <v>1.1520572621873117E-2</v>
      </c>
      <c r="AN55" s="34">
        <f>$AD$28/'Fixed data'!$C$7</f>
        <v>1.1520572621873117E-2</v>
      </c>
      <c r="AO55" s="34">
        <f>$AD$28/'Fixed data'!$C$7</f>
        <v>1.1520572621873117E-2</v>
      </c>
      <c r="AP55" s="34">
        <f>$AD$28/'Fixed data'!$C$7</f>
        <v>1.1520572621873117E-2</v>
      </c>
      <c r="AQ55" s="34">
        <f>$AD$28/'Fixed data'!$C$7</f>
        <v>1.1520572621873117E-2</v>
      </c>
      <c r="AR55" s="34">
        <f>$AD$28/'Fixed data'!$C$7</f>
        <v>1.1520572621873117E-2</v>
      </c>
      <c r="AS55" s="34">
        <f>$AD$28/'Fixed data'!$C$7</f>
        <v>1.1520572621873117E-2</v>
      </c>
      <c r="AT55" s="34">
        <f>$AD$28/'Fixed data'!$C$7</f>
        <v>1.1520572621873117E-2</v>
      </c>
      <c r="AU55" s="34">
        <f>$AD$28/'Fixed data'!$C$7</f>
        <v>1.1520572621873117E-2</v>
      </c>
      <c r="AV55" s="34">
        <f>$AD$28/'Fixed data'!$C$7</f>
        <v>1.1520572621873117E-2</v>
      </c>
      <c r="AW55" s="34">
        <f>$AD$28/'Fixed data'!$C$7</f>
        <v>1.1520572621873117E-2</v>
      </c>
      <c r="AX55" s="34">
        <f>$AD$28/'Fixed data'!$C$7</f>
        <v>1.1520572621873117E-2</v>
      </c>
      <c r="AY55" s="34">
        <f>$AD$28/'Fixed data'!$C$7</f>
        <v>1.1520572621873117E-2</v>
      </c>
      <c r="AZ55" s="34">
        <f>$AD$28/'Fixed data'!$C$7</f>
        <v>1.1520572621873117E-2</v>
      </c>
      <c r="BA55" s="34">
        <f>$AD$28/'Fixed data'!$C$7</f>
        <v>1.1520572621873117E-2</v>
      </c>
      <c r="BB55" s="34">
        <f>$AD$28/'Fixed data'!$C$7</f>
        <v>1.1520572621873117E-2</v>
      </c>
      <c r="BC55" s="34">
        <f>$AD$28/'Fixed data'!$C$7</f>
        <v>1.1520572621873117E-2</v>
      </c>
      <c r="BD55" s="34">
        <f>$AD$28/'Fixed data'!$C$7</f>
        <v>1.1520572621873117E-2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1.1520572621873117E-2</v>
      </c>
      <c r="AG56" s="34">
        <f>$AE$28/'Fixed data'!$C$7</f>
        <v>1.1520572621873117E-2</v>
      </c>
      <c r="AH56" s="34">
        <f>$AE$28/'Fixed data'!$C$7</f>
        <v>1.1520572621873117E-2</v>
      </c>
      <c r="AI56" s="34">
        <f>$AE$28/'Fixed data'!$C$7</f>
        <v>1.1520572621873117E-2</v>
      </c>
      <c r="AJ56" s="34">
        <f>$AE$28/'Fixed data'!$C$7</f>
        <v>1.1520572621873117E-2</v>
      </c>
      <c r="AK56" s="34">
        <f>$AE$28/'Fixed data'!$C$7</f>
        <v>1.1520572621873117E-2</v>
      </c>
      <c r="AL56" s="34">
        <f>$AE$28/'Fixed data'!$C$7</f>
        <v>1.1520572621873117E-2</v>
      </c>
      <c r="AM56" s="34">
        <f>$AE$28/'Fixed data'!$C$7</f>
        <v>1.1520572621873117E-2</v>
      </c>
      <c r="AN56" s="34">
        <f>$AE$28/'Fixed data'!$C$7</f>
        <v>1.1520572621873117E-2</v>
      </c>
      <c r="AO56" s="34">
        <f>$AE$28/'Fixed data'!$C$7</f>
        <v>1.1520572621873117E-2</v>
      </c>
      <c r="AP56" s="34">
        <f>$AE$28/'Fixed data'!$C$7</f>
        <v>1.1520572621873117E-2</v>
      </c>
      <c r="AQ56" s="34">
        <f>$AE$28/'Fixed data'!$C$7</f>
        <v>1.1520572621873117E-2</v>
      </c>
      <c r="AR56" s="34">
        <f>$AE$28/'Fixed data'!$C$7</f>
        <v>1.1520572621873117E-2</v>
      </c>
      <c r="AS56" s="34">
        <f>$AE$28/'Fixed data'!$C$7</f>
        <v>1.1520572621873117E-2</v>
      </c>
      <c r="AT56" s="34">
        <f>$AE$28/'Fixed data'!$C$7</f>
        <v>1.1520572621873117E-2</v>
      </c>
      <c r="AU56" s="34">
        <f>$AE$28/'Fixed data'!$C$7</f>
        <v>1.1520572621873117E-2</v>
      </c>
      <c r="AV56" s="34">
        <f>$AE$28/'Fixed data'!$C$7</f>
        <v>1.1520572621873117E-2</v>
      </c>
      <c r="AW56" s="34">
        <f>$AE$28/'Fixed data'!$C$7</f>
        <v>1.1520572621873117E-2</v>
      </c>
      <c r="AX56" s="34">
        <f>$AE$28/'Fixed data'!$C$7</f>
        <v>1.1520572621873117E-2</v>
      </c>
      <c r="AY56" s="34">
        <f>$AE$28/'Fixed data'!$C$7</f>
        <v>1.1520572621873117E-2</v>
      </c>
      <c r="AZ56" s="34">
        <f>$AE$28/'Fixed data'!$C$7</f>
        <v>1.1520572621873117E-2</v>
      </c>
      <c r="BA56" s="34">
        <f>$AE$28/'Fixed data'!$C$7</f>
        <v>1.1520572621873117E-2</v>
      </c>
      <c r="BB56" s="34">
        <f>$AE$28/'Fixed data'!$C$7</f>
        <v>1.1520572621873117E-2</v>
      </c>
      <c r="BC56" s="34">
        <f>$AE$28/'Fixed data'!$C$7</f>
        <v>1.1520572621873117E-2</v>
      </c>
      <c r="BD56" s="34">
        <f>$AE$28/'Fixed data'!$C$7</f>
        <v>1.1520572621873117E-2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1.1520572621873117E-2</v>
      </c>
      <c r="AH57" s="34">
        <f>$AF$28/'Fixed data'!$C$7</f>
        <v>1.1520572621873117E-2</v>
      </c>
      <c r="AI57" s="34">
        <f>$AF$28/'Fixed data'!$C$7</f>
        <v>1.1520572621873117E-2</v>
      </c>
      <c r="AJ57" s="34">
        <f>$AF$28/'Fixed data'!$C$7</f>
        <v>1.1520572621873117E-2</v>
      </c>
      <c r="AK57" s="34">
        <f>$AF$28/'Fixed data'!$C$7</f>
        <v>1.1520572621873117E-2</v>
      </c>
      <c r="AL57" s="34">
        <f>$AF$28/'Fixed data'!$C$7</f>
        <v>1.1520572621873117E-2</v>
      </c>
      <c r="AM57" s="34">
        <f>$AF$28/'Fixed data'!$C$7</f>
        <v>1.1520572621873117E-2</v>
      </c>
      <c r="AN57" s="34">
        <f>$AF$28/'Fixed data'!$C$7</f>
        <v>1.1520572621873117E-2</v>
      </c>
      <c r="AO57" s="34">
        <f>$AF$28/'Fixed data'!$C$7</f>
        <v>1.1520572621873117E-2</v>
      </c>
      <c r="AP57" s="34">
        <f>$AF$28/'Fixed data'!$C$7</f>
        <v>1.1520572621873117E-2</v>
      </c>
      <c r="AQ57" s="34">
        <f>$AF$28/'Fixed data'!$C$7</f>
        <v>1.1520572621873117E-2</v>
      </c>
      <c r="AR57" s="34">
        <f>$AF$28/'Fixed data'!$C$7</f>
        <v>1.1520572621873117E-2</v>
      </c>
      <c r="AS57" s="34">
        <f>$AF$28/'Fixed data'!$C$7</f>
        <v>1.1520572621873117E-2</v>
      </c>
      <c r="AT57" s="34">
        <f>$AF$28/'Fixed data'!$C$7</f>
        <v>1.1520572621873117E-2</v>
      </c>
      <c r="AU57" s="34">
        <f>$AF$28/'Fixed data'!$C$7</f>
        <v>1.1520572621873117E-2</v>
      </c>
      <c r="AV57" s="34">
        <f>$AF$28/'Fixed data'!$C$7</f>
        <v>1.1520572621873117E-2</v>
      </c>
      <c r="AW57" s="34">
        <f>$AF$28/'Fixed data'!$C$7</f>
        <v>1.1520572621873117E-2</v>
      </c>
      <c r="AX57" s="34">
        <f>$AF$28/'Fixed data'!$C$7</f>
        <v>1.1520572621873117E-2</v>
      </c>
      <c r="AY57" s="34">
        <f>$AF$28/'Fixed data'!$C$7</f>
        <v>1.1520572621873117E-2</v>
      </c>
      <c r="AZ57" s="34">
        <f>$AF$28/'Fixed data'!$C$7</f>
        <v>1.1520572621873117E-2</v>
      </c>
      <c r="BA57" s="34">
        <f>$AF$28/'Fixed data'!$C$7</f>
        <v>1.1520572621873117E-2</v>
      </c>
      <c r="BB57" s="34">
        <f>$AF$28/'Fixed data'!$C$7</f>
        <v>1.1520572621873117E-2</v>
      </c>
      <c r="BC57" s="34">
        <f>$AF$28/'Fixed data'!$C$7</f>
        <v>1.1520572621873117E-2</v>
      </c>
      <c r="BD57" s="34">
        <f>$AF$28/'Fixed data'!$C$7</f>
        <v>1.1520572621873117E-2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1.1520572621873117E-2</v>
      </c>
      <c r="AI58" s="34">
        <f>$AG$28/'Fixed data'!$C$7</f>
        <v>1.1520572621873117E-2</v>
      </c>
      <c r="AJ58" s="34">
        <f>$AG$28/'Fixed data'!$C$7</f>
        <v>1.1520572621873117E-2</v>
      </c>
      <c r="AK58" s="34">
        <f>$AG$28/'Fixed data'!$C$7</f>
        <v>1.1520572621873117E-2</v>
      </c>
      <c r="AL58" s="34">
        <f>$AG$28/'Fixed data'!$C$7</f>
        <v>1.1520572621873117E-2</v>
      </c>
      <c r="AM58" s="34">
        <f>$AG$28/'Fixed data'!$C$7</f>
        <v>1.1520572621873117E-2</v>
      </c>
      <c r="AN58" s="34">
        <f>$AG$28/'Fixed data'!$C$7</f>
        <v>1.1520572621873117E-2</v>
      </c>
      <c r="AO58" s="34">
        <f>$AG$28/'Fixed data'!$C$7</f>
        <v>1.1520572621873117E-2</v>
      </c>
      <c r="AP58" s="34">
        <f>$AG$28/'Fixed data'!$C$7</f>
        <v>1.1520572621873117E-2</v>
      </c>
      <c r="AQ58" s="34">
        <f>$AG$28/'Fixed data'!$C$7</f>
        <v>1.1520572621873117E-2</v>
      </c>
      <c r="AR58" s="34">
        <f>$AG$28/'Fixed data'!$C$7</f>
        <v>1.1520572621873117E-2</v>
      </c>
      <c r="AS58" s="34">
        <f>$AG$28/'Fixed data'!$C$7</f>
        <v>1.1520572621873117E-2</v>
      </c>
      <c r="AT58" s="34">
        <f>$AG$28/'Fixed data'!$C$7</f>
        <v>1.1520572621873117E-2</v>
      </c>
      <c r="AU58" s="34">
        <f>$AG$28/'Fixed data'!$C$7</f>
        <v>1.1520572621873117E-2</v>
      </c>
      <c r="AV58" s="34">
        <f>$AG$28/'Fixed data'!$C$7</f>
        <v>1.1520572621873117E-2</v>
      </c>
      <c r="AW58" s="34">
        <f>$AG$28/'Fixed data'!$C$7</f>
        <v>1.1520572621873117E-2</v>
      </c>
      <c r="AX58" s="34">
        <f>$AG$28/'Fixed data'!$C$7</f>
        <v>1.1520572621873117E-2</v>
      </c>
      <c r="AY58" s="34">
        <f>$AG$28/'Fixed data'!$C$7</f>
        <v>1.1520572621873117E-2</v>
      </c>
      <c r="AZ58" s="34">
        <f>$AG$28/'Fixed data'!$C$7</f>
        <v>1.1520572621873117E-2</v>
      </c>
      <c r="BA58" s="34">
        <f>$AG$28/'Fixed data'!$C$7</f>
        <v>1.1520572621873117E-2</v>
      </c>
      <c r="BB58" s="34">
        <f>$AG$28/'Fixed data'!$C$7</f>
        <v>1.1520572621873117E-2</v>
      </c>
      <c r="BC58" s="34">
        <f>$AG$28/'Fixed data'!$C$7</f>
        <v>1.1520572621873117E-2</v>
      </c>
      <c r="BD58" s="34">
        <f>$AG$28/'Fixed data'!$C$7</f>
        <v>1.1520572621873117E-2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1.1520572621873117E-2</v>
      </c>
      <c r="AJ59" s="34">
        <f>$AH$28/'Fixed data'!$C$7</f>
        <v>1.1520572621873117E-2</v>
      </c>
      <c r="AK59" s="34">
        <f>$AH$28/'Fixed data'!$C$7</f>
        <v>1.1520572621873117E-2</v>
      </c>
      <c r="AL59" s="34">
        <f>$AH$28/'Fixed data'!$C$7</f>
        <v>1.1520572621873117E-2</v>
      </c>
      <c r="AM59" s="34">
        <f>$AH$28/'Fixed data'!$C$7</f>
        <v>1.1520572621873117E-2</v>
      </c>
      <c r="AN59" s="34">
        <f>$AH$28/'Fixed data'!$C$7</f>
        <v>1.1520572621873117E-2</v>
      </c>
      <c r="AO59" s="34">
        <f>$AH$28/'Fixed data'!$C$7</f>
        <v>1.1520572621873117E-2</v>
      </c>
      <c r="AP59" s="34">
        <f>$AH$28/'Fixed data'!$C$7</f>
        <v>1.1520572621873117E-2</v>
      </c>
      <c r="AQ59" s="34">
        <f>$AH$28/'Fixed data'!$C$7</f>
        <v>1.1520572621873117E-2</v>
      </c>
      <c r="AR59" s="34">
        <f>$AH$28/'Fixed data'!$C$7</f>
        <v>1.1520572621873117E-2</v>
      </c>
      <c r="AS59" s="34">
        <f>$AH$28/'Fixed data'!$C$7</f>
        <v>1.1520572621873117E-2</v>
      </c>
      <c r="AT59" s="34">
        <f>$AH$28/'Fixed data'!$C$7</f>
        <v>1.1520572621873117E-2</v>
      </c>
      <c r="AU59" s="34">
        <f>$AH$28/'Fixed data'!$C$7</f>
        <v>1.1520572621873117E-2</v>
      </c>
      <c r="AV59" s="34">
        <f>$AH$28/'Fixed data'!$C$7</f>
        <v>1.1520572621873117E-2</v>
      </c>
      <c r="AW59" s="34">
        <f>$AH$28/'Fixed data'!$C$7</f>
        <v>1.1520572621873117E-2</v>
      </c>
      <c r="AX59" s="34">
        <f>$AH$28/'Fixed data'!$C$7</f>
        <v>1.1520572621873117E-2</v>
      </c>
      <c r="AY59" s="34">
        <f>$AH$28/'Fixed data'!$C$7</f>
        <v>1.1520572621873117E-2</v>
      </c>
      <c r="AZ59" s="34">
        <f>$AH$28/'Fixed data'!$C$7</f>
        <v>1.1520572621873117E-2</v>
      </c>
      <c r="BA59" s="34">
        <f>$AH$28/'Fixed data'!$C$7</f>
        <v>1.1520572621873117E-2</v>
      </c>
      <c r="BB59" s="34">
        <f>$AH$28/'Fixed data'!$C$7</f>
        <v>1.1520572621873117E-2</v>
      </c>
      <c r="BC59" s="34">
        <f>$AH$28/'Fixed data'!$C$7</f>
        <v>1.1520572621873117E-2</v>
      </c>
      <c r="BD59" s="34">
        <f>$AH$28/'Fixed data'!$C$7</f>
        <v>1.1520572621873117E-2</v>
      </c>
    </row>
    <row r="60" spans="1:56" ht="16.5" collapsed="1" x14ac:dyDescent="0.35">
      <c r="A60" s="115"/>
      <c r="B60" s="9" t="s">
        <v>7</v>
      </c>
      <c r="C60" s="9" t="s">
        <v>61</v>
      </c>
      <c r="D60" s="9" t="s">
        <v>40</v>
      </c>
      <c r="E60" s="34">
        <f>SUM(E30:E59)</f>
        <v>0</v>
      </c>
      <c r="F60" s="34">
        <f t="shared" ref="F60:BD60" si="6">SUM(F30:F59)</f>
        <v>-3.9817066666666671E-2</v>
      </c>
      <c r="G60" s="34">
        <f t="shared" si="6"/>
        <v>-7.8018106915775487E-2</v>
      </c>
      <c r="H60" s="34">
        <f t="shared" si="6"/>
        <v>-0.114172115628331</v>
      </c>
      <c r="I60" s="34">
        <f t="shared" si="6"/>
        <v>-0.14848168003778867</v>
      </c>
      <c r="J60" s="34">
        <f t="shared" si="6"/>
        <v>-0.18091299351646103</v>
      </c>
      <c r="K60" s="34">
        <f t="shared" si="6"/>
        <v>-0.21151511453853944</v>
      </c>
      <c r="L60" s="34">
        <f t="shared" si="6"/>
        <v>-0.24027211850999361</v>
      </c>
      <c r="M60" s="34">
        <f t="shared" si="6"/>
        <v>-0.26722539521237526</v>
      </c>
      <c r="N60" s="34">
        <f t="shared" si="6"/>
        <v>-0.25589778057024803</v>
      </c>
      <c r="O60" s="34">
        <f t="shared" si="6"/>
        <v>-0.2444957985580252</v>
      </c>
      <c r="P60" s="34">
        <f t="shared" si="6"/>
        <v>-0.23303651391989358</v>
      </c>
      <c r="Q60" s="34">
        <f t="shared" si="6"/>
        <v>-0.22153484228379755</v>
      </c>
      <c r="R60" s="34">
        <f t="shared" si="6"/>
        <v>-0.21001426966192444</v>
      </c>
      <c r="S60" s="34">
        <f t="shared" si="6"/>
        <v>-0.19849369704005132</v>
      </c>
      <c r="T60" s="34">
        <f t="shared" si="6"/>
        <v>-0.1869731244181782</v>
      </c>
      <c r="U60" s="34">
        <f t="shared" si="6"/>
        <v>-0.17545255179630509</v>
      </c>
      <c r="V60" s="34">
        <f t="shared" si="6"/>
        <v>-0.16393197917443197</v>
      </c>
      <c r="W60" s="34">
        <f t="shared" si="6"/>
        <v>-0.15241140655255886</v>
      </c>
      <c r="X60" s="34">
        <f t="shared" si="6"/>
        <v>-0.14089083393068574</v>
      </c>
      <c r="Y60" s="34">
        <f t="shared" si="6"/>
        <v>-0.12937026130881263</v>
      </c>
      <c r="Z60" s="34">
        <f t="shared" si="6"/>
        <v>-0.11784968868693951</v>
      </c>
      <c r="AA60" s="34">
        <f t="shared" si="6"/>
        <v>-0.1063291160650664</v>
      </c>
      <c r="AB60" s="34">
        <f t="shared" si="6"/>
        <v>-9.4808543443193283E-2</v>
      </c>
      <c r="AC60" s="34">
        <f t="shared" si="6"/>
        <v>-8.3287970821320167E-2</v>
      </c>
      <c r="AD60" s="34">
        <f t="shared" si="6"/>
        <v>-7.1767398199447052E-2</v>
      </c>
      <c r="AE60" s="34">
        <f t="shared" si="6"/>
        <v>-6.0246825577573937E-2</v>
      </c>
      <c r="AF60" s="34">
        <f t="shared" si="6"/>
        <v>-4.8726252955700822E-2</v>
      </c>
      <c r="AG60" s="34">
        <f t="shared" si="6"/>
        <v>-3.7205680333827706E-2</v>
      </c>
      <c r="AH60" s="34">
        <f t="shared" si="6"/>
        <v>-2.5685107711954591E-2</v>
      </c>
      <c r="AI60" s="34">
        <f t="shared" si="6"/>
        <v>-1.4164535090081474E-2</v>
      </c>
      <c r="AJ60" s="34">
        <f t="shared" si="6"/>
        <v>-1.4164535090081474E-2</v>
      </c>
      <c r="AK60" s="34">
        <f t="shared" si="6"/>
        <v>-1.4164535090081474E-2</v>
      </c>
      <c r="AL60" s="34">
        <f t="shared" si="6"/>
        <v>-1.4164535090081474E-2</v>
      </c>
      <c r="AM60" s="34">
        <f t="shared" si="6"/>
        <v>-1.4164535090081474E-2</v>
      </c>
      <c r="AN60" s="34">
        <f t="shared" si="6"/>
        <v>-1.4164535090081474E-2</v>
      </c>
      <c r="AO60" s="34">
        <f t="shared" si="6"/>
        <v>-1.4164535090081474E-2</v>
      </c>
      <c r="AP60" s="34">
        <f t="shared" si="6"/>
        <v>-1.4164535090081474E-2</v>
      </c>
      <c r="AQ60" s="34">
        <f t="shared" si="6"/>
        <v>-1.4164535090081474E-2</v>
      </c>
      <c r="AR60" s="34">
        <f t="shared" si="6"/>
        <v>-1.4164535090081474E-2</v>
      </c>
      <c r="AS60" s="34">
        <f t="shared" si="6"/>
        <v>-1.4164535090081474E-2</v>
      </c>
      <c r="AT60" s="34">
        <f t="shared" si="6"/>
        <v>-1.4164535090081474E-2</v>
      </c>
      <c r="AU60" s="34">
        <f t="shared" si="6"/>
        <v>-1.4164535090081474E-2</v>
      </c>
      <c r="AV60" s="34">
        <f t="shared" si="6"/>
        <v>-1.4164535090081474E-2</v>
      </c>
      <c r="AW60" s="34">
        <f t="shared" si="6"/>
        <v>-1.4164535090081474E-2</v>
      </c>
      <c r="AX60" s="34">
        <f t="shared" si="6"/>
        <v>-1.4164535090081474E-2</v>
      </c>
      <c r="AY60" s="34">
        <f t="shared" si="6"/>
        <v>2.5652531576585182E-2</v>
      </c>
      <c r="AZ60" s="34">
        <f t="shared" si="6"/>
        <v>6.3853571825693997E-2</v>
      </c>
      <c r="BA60" s="34">
        <f t="shared" si="6"/>
        <v>0.10000758053824951</v>
      </c>
      <c r="BB60" s="34">
        <f t="shared" si="6"/>
        <v>0.13431714494770725</v>
      </c>
      <c r="BC60" s="34">
        <f t="shared" si="6"/>
        <v>0.16674845842637961</v>
      </c>
      <c r="BD60" s="34">
        <f t="shared" si="6"/>
        <v>0.19735057944845799</v>
      </c>
    </row>
    <row r="61" spans="1:56" ht="17.25" hidden="1" customHeight="1" outlineLevel="1" x14ac:dyDescent="0.35">
      <c r="A61" s="115"/>
      <c r="B61" s="9" t="s">
        <v>35</v>
      </c>
      <c r="C61" s="9" t="s">
        <v>62</v>
      </c>
      <c r="D61" s="9" t="s">
        <v>40</v>
      </c>
      <c r="E61" s="34">
        <v>0</v>
      </c>
      <c r="F61" s="34">
        <f>E62</f>
        <v>-1.7917680000000002</v>
      </c>
      <c r="G61" s="34">
        <f t="shared" ref="G61:BD61" si="7">F62</f>
        <v>-3.4709977445432307</v>
      </c>
      <c r="H61" s="34">
        <f t="shared" si="7"/>
        <v>-5.0199100296924533</v>
      </c>
      <c r="I61" s="34">
        <f t="shared" si="7"/>
        <v>-6.4496683124897176</v>
      </c>
      <c r="J61" s="34">
        <f t="shared" si="7"/>
        <v>-7.760595738992186</v>
      </c>
      <c r="K61" s="34">
        <f t="shared" si="7"/>
        <v>-8.9567781914692528</v>
      </c>
      <c r="L61" s="34">
        <f t="shared" si="7"/>
        <v>-10.039328255646151</v>
      </c>
      <c r="M61" s="34">
        <f t="shared" si="7"/>
        <v>-11.011953588743332</v>
      </c>
      <c r="N61" s="34">
        <f t="shared" si="7"/>
        <v>-10.23498553463523</v>
      </c>
      <c r="O61" s="34">
        <f t="shared" si="7"/>
        <v>-9.4659985635149546</v>
      </c>
      <c r="P61" s="34">
        <f t="shared" si="7"/>
        <v>-8.7058349562410076</v>
      </c>
      <c r="Q61" s="34">
        <f t="shared" si="7"/>
        <v>-7.9552232186967924</v>
      </c>
      <c r="R61" s="34">
        <f t="shared" si="7"/>
        <v>-7.2152626084287048</v>
      </c>
      <c r="S61" s="34">
        <f t="shared" si="7"/>
        <v>-6.4868225707824898</v>
      </c>
      <c r="T61" s="34">
        <f t="shared" si="7"/>
        <v>-5.7699031057581482</v>
      </c>
      <c r="U61" s="34">
        <f t="shared" si="7"/>
        <v>-5.0645042133556792</v>
      </c>
      <c r="V61" s="34">
        <f t="shared" si="7"/>
        <v>-4.3706258935750837</v>
      </c>
      <c r="W61" s="34">
        <f t="shared" si="7"/>
        <v>-3.6882681464163616</v>
      </c>
      <c r="X61" s="34">
        <f t="shared" si="7"/>
        <v>-3.0174309718795125</v>
      </c>
      <c r="Y61" s="34">
        <f t="shared" si="7"/>
        <v>-2.3581143699645364</v>
      </c>
      <c r="Z61" s="34">
        <f t="shared" si="7"/>
        <v>-1.7103183406714335</v>
      </c>
      <c r="AA61" s="34">
        <f t="shared" si="7"/>
        <v>-1.0740428840002036</v>
      </c>
      <c r="AB61" s="34">
        <f t="shared" si="7"/>
        <v>-0.44928799995084701</v>
      </c>
      <c r="AC61" s="34">
        <f t="shared" si="7"/>
        <v>0.16394631147663663</v>
      </c>
      <c r="AD61" s="34">
        <f t="shared" si="7"/>
        <v>0.76566005028224704</v>
      </c>
      <c r="AE61" s="34">
        <f t="shared" si="7"/>
        <v>1.3558532164659844</v>
      </c>
      <c r="AF61" s="34">
        <f t="shared" si="7"/>
        <v>1.9345258100278486</v>
      </c>
      <c r="AG61" s="34">
        <f t="shared" si="7"/>
        <v>2.5016778309678398</v>
      </c>
      <c r="AH61" s="34">
        <f t="shared" si="7"/>
        <v>3.057309279285958</v>
      </c>
      <c r="AI61" s="34">
        <f t="shared" si="7"/>
        <v>3.6014201549822031</v>
      </c>
      <c r="AJ61" s="34">
        <f t="shared" si="7"/>
        <v>4.1340104580565749</v>
      </c>
      <c r="AK61" s="34">
        <f t="shared" si="7"/>
        <v>4.6666007611309466</v>
      </c>
      <c r="AL61" s="34">
        <f t="shared" si="7"/>
        <v>5.1991910642053183</v>
      </c>
      <c r="AM61" s="34">
        <f t="shared" si="7"/>
        <v>5.73178136727969</v>
      </c>
      <c r="AN61" s="34">
        <f t="shared" si="7"/>
        <v>6.2643716703540617</v>
      </c>
      <c r="AO61" s="34">
        <f t="shared" si="7"/>
        <v>6.7969619734284334</v>
      </c>
      <c r="AP61" s="34">
        <f t="shared" si="7"/>
        <v>7.3295522765028052</v>
      </c>
      <c r="AQ61" s="34">
        <f t="shared" si="7"/>
        <v>7.8621425795771769</v>
      </c>
      <c r="AR61" s="34">
        <f t="shared" si="7"/>
        <v>8.3947328826515495</v>
      </c>
      <c r="AS61" s="34">
        <f t="shared" si="7"/>
        <v>8.9273231857259212</v>
      </c>
      <c r="AT61" s="34">
        <f t="shared" si="7"/>
        <v>9.4599134888002929</v>
      </c>
      <c r="AU61" s="34">
        <f t="shared" si="7"/>
        <v>9.9925037918746646</v>
      </c>
      <c r="AV61" s="34">
        <f t="shared" si="7"/>
        <v>10.525094094949036</v>
      </c>
      <c r="AW61" s="34">
        <f t="shared" si="7"/>
        <v>11.057684398023408</v>
      </c>
      <c r="AX61" s="34">
        <f t="shared" si="7"/>
        <v>11.59027470109778</v>
      </c>
      <c r="AY61" s="34">
        <f t="shared" si="7"/>
        <v>11.604439236187861</v>
      </c>
      <c r="AZ61" s="34">
        <f t="shared" si="7"/>
        <v>11.578786704611277</v>
      </c>
      <c r="BA61" s="34">
        <f t="shared" si="7"/>
        <v>11.514933132785583</v>
      </c>
      <c r="BB61" s="34">
        <f t="shared" si="7"/>
        <v>11.414925552247333</v>
      </c>
      <c r="BC61" s="34">
        <f t="shared" si="7"/>
        <v>11.280608407299626</v>
      </c>
      <c r="BD61" s="34">
        <f t="shared" si="7"/>
        <v>11.113859948873246</v>
      </c>
    </row>
    <row r="62" spans="1:56" ht="16.5" hidden="1" customHeight="1" outlineLevel="1" x14ac:dyDescent="0.3">
      <c r="A62" s="115"/>
      <c r="B62" s="9" t="s">
        <v>34</v>
      </c>
      <c r="C62" s="9" t="s">
        <v>68</v>
      </c>
      <c r="D62" s="9" t="s">
        <v>40</v>
      </c>
      <c r="E62" s="34">
        <f t="shared" ref="E62:BD62" si="8">E28-E60+E61</f>
        <v>-1.7917680000000002</v>
      </c>
      <c r="F62" s="34">
        <f t="shared" si="8"/>
        <v>-3.4709977445432307</v>
      </c>
      <c r="G62" s="34">
        <f t="shared" si="8"/>
        <v>-5.0199100296924533</v>
      </c>
      <c r="H62" s="34">
        <f t="shared" si="8"/>
        <v>-6.4496683124897176</v>
      </c>
      <c r="I62" s="34">
        <f t="shared" si="8"/>
        <v>-7.760595738992186</v>
      </c>
      <c r="J62" s="34">
        <f t="shared" si="8"/>
        <v>-8.9567781914692528</v>
      </c>
      <c r="K62" s="34">
        <f t="shared" si="8"/>
        <v>-10.039328255646151</v>
      </c>
      <c r="L62" s="34">
        <f t="shared" si="8"/>
        <v>-11.011953588743332</v>
      </c>
      <c r="M62" s="34">
        <f t="shared" si="8"/>
        <v>-10.23498553463523</v>
      </c>
      <c r="N62" s="34">
        <f t="shared" si="8"/>
        <v>-9.4659985635149546</v>
      </c>
      <c r="O62" s="34">
        <f t="shared" si="8"/>
        <v>-8.7058349562410076</v>
      </c>
      <c r="P62" s="34">
        <f t="shared" si="8"/>
        <v>-7.9552232186967924</v>
      </c>
      <c r="Q62" s="34">
        <f t="shared" si="8"/>
        <v>-7.2152626084287048</v>
      </c>
      <c r="R62" s="34">
        <f t="shared" si="8"/>
        <v>-6.4868225707824898</v>
      </c>
      <c r="S62" s="34">
        <f t="shared" si="8"/>
        <v>-5.7699031057581482</v>
      </c>
      <c r="T62" s="34">
        <f t="shared" si="8"/>
        <v>-5.0645042133556792</v>
      </c>
      <c r="U62" s="34">
        <f t="shared" si="8"/>
        <v>-4.3706258935750837</v>
      </c>
      <c r="V62" s="34">
        <f t="shared" si="8"/>
        <v>-3.6882681464163616</v>
      </c>
      <c r="W62" s="34">
        <f t="shared" si="8"/>
        <v>-3.0174309718795125</v>
      </c>
      <c r="X62" s="34">
        <f t="shared" si="8"/>
        <v>-2.3581143699645364</v>
      </c>
      <c r="Y62" s="34">
        <f t="shared" si="8"/>
        <v>-1.7103183406714335</v>
      </c>
      <c r="Z62" s="34">
        <f t="shared" si="8"/>
        <v>-1.0740428840002036</v>
      </c>
      <c r="AA62" s="34">
        <f t="shared" si="8"/>
        <v>-0.44928799995084701</v>
      </c>
      <c r="AB62" s="34">
        <f t="shared" si="8"/>
        <v>0.16394631147663663</v>
      </c>
      <c r="AC62" s="34">
        <f t="shared" si="8"/>
        <v>0.76566005028224704</v>
      </c>
      <c r="AD62" s="34">
        <f t="shared" si="8"/>
        <v>1.3558532164659844</v>
      </c>
      <c r="AE62" s="34">
        <f t="shared" si="8"/>
        <v>1.9345258100278486</v>
      </c>
      <c r="AF62" s="34">
        <f t="shared" si="8"/>
        <v>2.5016778309678398</v>
      </c>
      <c r="AG62" s="34">
        <f t="shared" si="8"/>
        <v>3.057309279285958</v>
      </c>
      <c r="AH62" s="34">
        <f t="shared" si="8"/>
        <v>3.6014201549822031</v>
      </c>
      <c r="AI62" s="34">
        <f t="shared" si="8"/>
        <v>4.1340104580565749</v>
      </c>
      <c r="AJ62" s="34">
        <f t="shared" si="8"/>
        <v>4.6666007611309466</v>
      </c>
      <c r="AK62" s="34">
        <f t="shared" si="8"/>
        <v>5.1991910642053183</v>
      </c>
      <c r="AL62" s="34">
        <f t="shared" si="8"/>
        <v>5.73178136727969</v>
      </c>
      <c r="AM62" s="34">
        <f t="shared" si="8"/>
        <v>6.2643716703540617</v>
      </c>
      <c r="AN62" s="34">
        <f t="shared" si="8"/>
        <v>6.7969619734284334</v>
      </c>
      <c r="AO62" s="34">
        <f t="shared" si="8"/>
        <v>7.3295522765028052</v>
      </c>
      <c r="AP62" s="34">
        <f t="shared" si="8"/>
        <v>7.8621425795771769</v>
      </c>
      <c r="AQ62" s="34">
        <f t="shared" si="8"/>
        <v>8.3947328826515495</v>
      </c>
      <c r="AR62" s="34">
        <f t="shared" si="8"/>
        <v>8.9273231857259212</v>
      </c>
      <c r="AS62" s="34">
        <f t="shared" si="8"/>
        <v>9.4599134888002929</v>
      </c>
      <c r="AT62" s="34">
        <f t="shared" si="8"/>
        <v>9.9925037918746646</v>
      </c>
      <c r="AU62" s="34">
        <f t="shared" si="8"/>
        <v>10.525094094949036</v>
      </c>
      <c r="AV62" s="34">
        <f t="shared" si="8"/>
        <v>11.057684398023408</v>
      </c>
      <c r="AW62" s="34">
        <f t="shared" si="8"/>
        <v>11.59027470109778</v>
      </c>
      <c r="AX62" s="34">
        <f t="shared" si="8"/>
        <v>11.604439236187861</v>
      </c>
      <c r="AY62" s="34">
        <f t="shared" si="8"/>
        <v>11.578786704611277</v>
      </c>
      <c r="AZ62" s="34">
        <f t="shared" si="8"/>
        <v>11.514933132785583</v>
      </c>
      <c r="BA62" s="34">
        <f t="shared" si="8"/>
        <v>11.414925552247333</v>
      </c>
      <c r="BB62" s="34">
        <f t="shared" si="8"/>
        <v>11.280608407299626</v>
      </c>
      <c r="BC62" s="34">
        <f t="shared" si="8"/>
        <v>11.113859948873246</v>
      </c>
      <c r="BD62" s="34">
        <f t="shared" si="8"/>
        <v>10.916509369424789</v>
      </c>
    </row>
    <row r="63" spans="1:56" ht="16.5" collapsed="1" x14ac:dyDescent="0.3">
      <c r="A63" s="115"/>
      <c r="B63" s="9" t="s">
        <v>8</v>
      </c>
      <c r="C63" s="11" t="s">
        <v>67</v>
      </c>
      <c r="D63" s="9" t="s">
        <v>40</v>
      </c>
      <c r="E63" s="34">
        <f>AVERAGE(E61:E62)*'Fixed data'!$C$3</f>
        <v>-4.3271197200000007E-2</v>
      </c>
      <c r="F63" s="34">
        <f>AVERAGE(F61:F62)*'Fixed data'!$C$3</f>
        <v>-0.12709579273071903</v>
      </c>
      <c r="G63" s="34">
        <f>AVERAGE(G61:G62)*'Fixed data'!$C$3</f>
        <v>-0.20505542274779176</v>
      </c>
      <c r="H63" s="34">
        <f>AVERAGE(H61:H62)*'Fixed data'!$C$3</f>
        <v>-0.27699031696369947</v>
      </c>
      <c r="I63" s="34">
        <f>AVERAGE(I61:I62)*'Fixed data'!$C$3</f>
        <v>-0.34317787684328799</v>
      </c>
      <c r="J63" s="34">
        <f>AVERAGE(J61:J62)*'Fixed data'!$C$3</f>
        <v>-0.40372458042064374</v>
      </c>
      <c r="K63" s="34">
        <f>AVERAGE(K61:K62)*'Fixed data'!$C$3</f>
        <v>-0.45875597069783697</v>
      </c>
      <c r="L63" s="34">
        <f>AVERAGE(L61:L62)*'Fixed data'!$C$3</f>
        <v>-0.50838845654200604</v>
      </c>
      <c r="M63" s="34">
        <f>AVERAGE(M61:M62)*'Fixed data'!$C$3</f>
        <v>-0.51311357982959227</v>
      </c>
      <c r="N63" s="34">
        <f>AVERAGE(N61:N62)*'Fixed data'!$C$3</f>
        <v>-0.47577876597032703</v>
      </c>
      <c r="O63" s="34">
        <f>AVERAGE(O61:O62)*'Fixed data'!$C$3</f>
        <v>-0.43884977950210657</v>
      </c>
      <c r="P63" s="34">
        <f>AVERAGE(P61:P62)*'Fixed data'!$C$3</f>
        <v>-0.40236455492474787</v>
      </c>
      <c r="Q63" s="34">
        <f>AVERAGE(Q61:Q62)*'Fixed data'!$C$3</f>
        <v>-0.36636723272508076</v>
      </c>
      <c r="R63" s="34">
        <f>AVERAGE(R61:R62)*'Fixed data'!$C$3</f>
        <v>-0.33090535707795038</v>
      </c>
      <c r="S63" s="34">
        <f>AVERAGE(S61:S62)*'Fixed data'!$C$3</f>
        <v>-0.29599992508845641</v>
      </c>
      <c r="T63" s="34">
        <f>AVERAGE(T61:T62)*'Fixed data'!$C$3</f>
        <v>-0.26165093675659895</v>
      </c>
      <c r="U63" s="34">
        <f>AVERAGE(U61:U62)*'Fixed data'!$C$3</f>
        <v>-0.22785839208237796</v>
      </c>
      <c r="V63" s="34">
        <f>AVERAGE(V61:V62)*'Fixed data'!$C$3</f>
        <v>-0.1946222910657934</v>
      </c>
      <c r="W63" s="34">
        <f>AVERAGE(W61:W62)*'Fixed data'!$C$3</f>
        <v>-0.16194263370684536</v>
      </c>
      <c r="X63" s="34">
        <f>AVERAGE(X61:X62)*'Fixed data'!$C$3</f>
        <v>-0.12981942000553379</v>
      </c>
      <c r="Y63" s="34">
        <f>AVERAGE(Y61:Y62)*'Fixed data'!$C$3</f>
        <v>-9.8252649961858687E-2</v>
      </c>
      <c r="Z63" s="34">
        <f>AVERAGE(Z61:Z62)*'Fixed data'!$C$3</f>
        <v>-6.7242323575820051E-2</v>
      </c>
      <c r="AA63" s="34">
        <f>AVERAGE(AA61:AA62)*'Fixed data'!$C$3</f>
        <v>-3.6788440847417878E-2</v>
      </c>
      <c r="AB63" s="34">
        <f>AVERAGE(AB61:AB62)*'Fixed data'!$C$3</f>
        <v>-6.8910017766521808E-3</v>
      </c>
      <c r="AC63" s="34">
        <f>AVERAGE(AC61:AC62)*'Fixed data'!$C$3</f>
        <v>2.2449993636477043E-2</v>
      </c>
      <c r="AD63" s="34">
        <f>AVERAGE(AD61:AD62)*'Fixed data'!$C$3</f>
        <v>5.1234545391969796E-2</v>
      </c>
      <c r="AE63" s="34">
        <f>AVERAGE(AE61:AE62)*'Fixed data'!$C$3</f>
        <v>7.9462653489826077E-2</v>
      </c>
      <c r="AF63" s="34">
        <f>AVERAGE(AF61:AF62)*'Fixed data'!$C$3</f>
        <v>0.10713431793004588</v>
      </c>
      <c r="AG63" s="34">
        <f>AVERAGE(AG61:AG62)*'Fixed data'!$C$3</f>
        <v>0.13424953871262921</v>
      </c>
      <c r="AH63" s="34">
        <f>AVERAGE(AH61:AH62)*'Fixed data'!$C$3</f>
        <v>0.1608083158375761</v>
      </c>
      <c r="AI63" s="34">
        <f>AVERAGE(AI61:AI62)*'Fixed data'!$C$3</f>
        <v>0.1868106493048865</v>
      </c>
      <c r="AJ63" s="34">
        <f>AVERAGE(AJ61:AJ62)*'Fixed data'!$C$3</f>
        <v>0.21253476094337864</v>
      </c>
      <c r="AK63" s="34">
        <f>AVERAGE(AK61:AK62)*'Fixed data'!$C$3</f>
        <v>0.23825887258187081</v>
      </c>
      <c r="AL63" s="34">
        <f>AVERAGE(AL61:AL62)*'Fixed data'!$C$3</f>
        <v>0.26398298422036298</v>
      </c>
      <c r="AM63" s="34">
        <f>AVERAGE(AM61:AM62)*'Fixed data'!$C$3</f>
        <v>0.28970709585885512</v>
      </c>
      <c r="AN63" s="34">
        <f>AVERAGE(AN61:AN62)*'Fixed data'!$C$3</f>
        <v>0.31543120749734727</v>
      </c>
      <c r="AO63" s="34">
        <f>AVERAGE(AO61:AO62)*'Fixed data'!$C$3</f>
        <v>0.34115531913583941</v>
      </c>
      <c r="AP63" s="34">
        <f>AVERAGE(AP61:AP62)*'Fixed data'!$C$3</f>
        <v>0.36687943077433161</v>
      </c>
      <c r="AQ63" s="34">
        <f>AVERAGE(AQ61:AQ62)*'Fixed data'!$C$3</f>
        <v>0.3926035424128238</v>
      </c>
      <c r="AR63" s="34">
        <f>AVERAGE(AR61:AR62)*'Fixed data'!$C$3</f>
        <v>0.41832765405131594</v>
      </c>
      <c r="AS63" s="34">
        <f>AVERAGE(AS61:AS62)*'Fixed data'!$C$3</f>
        <v>0.44405176568980809</v>
      </c>
      <c r="AT63" s="34">
        <f>AVERAGE(AT61:AT62)*'Fixed data'!$C$3</f>
        <v>0.46977587732830023</v>
      </c>
      <c r="AU63" s="34">
        <f>AVERAGE(AU61:AU62)*'Fixed data'!$C$3</f>
        <v>0.49549998896679243</v>
      </c>
      <c r="AV63" s="34">
        <f>AVERAGE(AV61:AV62)*'Fixed data'!$C$3</f>
        <v>0.52122410060528457</v>
      </c>
      <c r="AW63" s="34">
        <f>AVERAGE(AW61:AW62)*'Fixed data'!$C$3</f>
        <v>0.54694821224377677</v>
      </c>
      <c r="AX63" s="34">
        <f>AVERAGE(AX61:AX62)*'Fixed data'!$C$3</f>
        <v>0.56015234158544824</v>
      </c>
      <c r="AY63" s="34">
        <f>AVERAGE(AY61:AY62)*'Fixed data'!$C$3</f>
        <v>0.55987490647029925</v>
      </c>
      <c r="AZ63" s="34">
        <f>AVERAGE(AZ61:AZ62)*'Fixed data'!$C$3</f>
        <v>0.55771333407313428</v>
      </c>
      <c r="BA63" s="34">
        <f>AVERAGE(BA61:BA62)*'Fixed data'!$C$3</f>
        <v>0.55375608724354497</v>
      </c>
      <c r="BB63" s="34">
        <f>AVERAGE(BB61:BB62)*'Fixed data'!$C$3</f>
        <v>0.54809714512305907</v>
      </c>
      <c r="BC63" s="34">
        <f>AVERAGE(BC61:BC62)*'Fixed data'!$C$3</f>
        <v>0.5408264108015749</v>
      </c>
      <c r="BD63" s="34">
        <f>AVERAGE(BD61:BD62)*'Fixed data'!$C$3</f>
        <v>0.5320334190368976</v>
      </c>
    </row>
    <row r="64" spans="1:56" ht="15.75" thickBot="1" x14ac:dyDescent="0.35">
      <c r="A64" s="114"/>
      <c r="B64" s="12" t="s">
        <v>94</v>
      </c>
      <c r="C64" s="12" t="s">
        <v>45</v>
      </c>
      <c r="D64" s="12" t="s">
        <v>40</v>
      </c>
      <c r="E64" s="53">
        <f t="shared" ref="E64:BD64" si="9">E29+E60+E63</f>
        <v>-0.49121319719999984</v>
      </c>
      <c r="F64" s="53">
        <f t="shared" si="9"/>
        <v>-0.5966745621998597</v>
      </c>
      <c r="G64" s="53">
        <f t="shared" si="9"/>
        <v>-0.68980612767981675</v>
      </c>
      <c r="H64" s="53">
        <f t="shared" si="9"/>
        <v>-0.77714503219842923</v>
      </c>
      <c r="I64" s="53">
        <f t="shared" si="9"/>
        <v>-0.8565118335161408</v>
      </c>
      <c r="J64" s="53">
        <f t="shared" si="9"/>
        <v>-0.92891143543548682</v>
      </c>
      <c r="K64" s="53">
        <f t="shared" si="9"/>
        <v>-0.99378737991523569</v>
      </c>
      <c r="L64" s="53">
        <f t="shared" si="9"/>
        <v>-1.0518849379537933</v>
      </c>
      <c r="M64" s="53">
        <f t="shared" si="9"/>
        <v>-0.65290331031803595</v>
      </c>
      <c r="N64" s="53">
        <f t="shared" si="9"/>
        <v>-0.60340424890306799</v>
      </c>
      <c r="O64" s="53">
        <f t="shared" si="9"/>
        <v>-0.55442862588115127</v>
      </c>
      <c r="P64" s="53">
        <f t="shared" si="9"/>
        <v>-0.50600726293856113</v>
      </c>
      <c r="Q64" s="53">
        <f t="shared" si="9"/>
        <v>-0.45829563301280579</v>
      </c>
      <c r="R64" s="53">
        <f t="shared" si="9"/>
        <v>-0.4113131847438023</v>
      </c>
      <c r="S64" s="53">
        <f t="shared" si="9"/>
        <v>-0.36488718013243521</v>
      </c>
      <c r="T64" s="53">
        <f t="shared" si="9"/>
        <v>-0.31901761917870464</v>
      </c>
      <c r="U64" s="53">
        <f t="shared" si="9"/>
        <v>-0.27370450188261053</v>
      </c>
      <c r="V64" s="53">
        <f t="shared" si="9"/>
        <v>-0.22894782824415286</v>
      </c>
      <c r="W64" s="53">
        <f t="shared" si="9"/>
        <v>-0.1847475982633317</v>
      </c>
      <c r="X64" s="53">
        <f t="shared" si="9"/>
        <v>-0.14110381194014701</v>
      </c>
      <c r="Y64" s="53">
        <f t="shared" si="9"/>
        <v>-9.8016469274598797E-2</v>
      </c>
      <c r="Z64" s="53">
        <f t="shared" si="9"/>
        <v>-5.5485570266687045E-2</v>
      </c>
      <c r="AA64" s="53">
        <f t="shared" si="9"/>
        <v>-1.3511114916411757E-2</v>
      </c>
      <c r="AB64" s="53">
        <f t="shared" si="9"/>
        <v>2.7906896776227055E-2</v>
      </c>
      <c r="AC64" s="53">
        <f t="shared" si="9"/>
        <v>6.8768464811229391E-2</v>
      </c>
      <c r="AD64" s="53">
        <f t="shared" si="9"/>
        <v>0.10907358918859526</v>
      </c>
      <c r="AE64" s="53">
        <f t="shared" si="9"/>
        <v>0.14882226990832464</v>
      </c>
      <c r="AF64" s="53">
        <f t="shared" si="9"/>
        <v>0.18801450697041758</v>
      </c>
      <c r="AG64" s="53">
        <f t="shared" si="9"/>
        <v>0.22665030037487402</v>
      </c>
      <c r="AH64" s="53">
        <f t="shared" si="9"/>
        <v>0.26472965012169403</v>
      </c>
      <c r="AI64" s="53">
        <f t="shared" si="9"/>
        <v>0.30225255621087754</v>
      </c>
      <c r="AJ64" s="53">
        <f t="shared" si="9"/>
        <v>0.32797666784936969</v>
      </c>
      <c r="AK64" s="53">
        <f t="shared" si="9"/>
        <v>0.35370077948786183</v>
      </c>
      <c r="AL64" s="53">
        <f t="shared" si="9"/>
        <v>0.37942489112635402</v>
      </c>
      <c r="AM64" s="53">
        <f t="shared" si="9"/>
        <v>0.40514900276484617</v>
      </c>
      <c r="AN64" s="53">
        <f t="shared" si="9"/>
        <v>0.43087311440333831</v>
      </c>
      <c r="AO64" s="53">
        <f t="shared" si="9"/>
        <v>0.45659722604183045</v>
      </c>
      <c r="AP64" s="53">
        <f t="shared" si="9"/>
        <v>0.48232133768032265</v>
      </c>
      <c r="AQ64" s="53">
        <f t="shared" si="9"/>
        <v>0.5080454493188149</v>
      </c>
      <c r="AR64" s="53">
        <f t="shared" si="9"/>
        <v>0.53376956095730699</v>
      </c>
      <c r="AS64" s="53">
        <f t="shared" si="9"/>
        <v>0.55949367259579907</v>
      </c>
      <c r="AT64" s="53">
        <f t="shared" si="9"/>
        <v>0.58521778423429127</v>
      </c>
      <c r="AU64" s="53">
        <f t="shared" si="9"/>
        <v>0.61094189587278347</v>
      </c>
      <c r="AV64" s="53">
        <f t="shared" si="9"/>
        <v>0.63666600751127556</v>
      </c>
      <c r="AW64" s="53">
        <f t="shared" si="9"/>
        <v>0.66239011914976786</v>
      </c>
      <c r="AX64" s="53">
        <f t="shared" si="9"/>
        <v>0.54598780649536682</v>
      </c>
      <c r="AY64" s="53">
        <f t="shared" si="9"/>
        <v>0.58552743804688445</v>
      </c>
      <c r="AZ64" s="53">
        <f t="shared" si="9"/>
        <v>0.62156690589882824</v>
      </c>
      <c r="BA64" s="53">
        <f t="shared" si="9"/>
        <v>0.65376366778179451</v>
      </c>
      <c r="BB64" s="53">
        <f t="shared" si="9"/>
        <v>0.68241429007076637</v>
      </c>
      <c r="BC64" s="53">
        <f t="shared" si="9"/>
        <v>0.70757486922795454</v>
      </c>
      <c r="BD64" s="53">
        <f t="shared" si="9"/>
        <v>0.72938399848535562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0.10797938495011401</v>
      </c>
      <c r="G67" s="81">
        <f>'Fixed data'!$G$7*G$88/1000000</f>
        <v>0.25417980171672877</v>
      </c>
      <c r="H67" s="81">
        <f>'Fixed data'!$G$7*H$88/1000000</f>
        <v>0.39879865987455554</v>
      </c>
      <c r="I67" s="81">
        <f>'Fixed data'!$G$7*I$88/1000000</f>
        <v>0.51322510805140553</v>
      </c>
      <c r="J67" s="81">
        <f>'Fixed data'!$G$7*J$88/1000000</f>
        <v>0.64104648603122527</v>
      </c>
      <c r="K67" s="81">
        <f>'Fixed data'!$G$7*K$88/1000000</f>
        <v>0.77642400792052146</v>
      </c>
      <c r="L67" s="81">
        <f>'Fixed data'!$G$7*L$88/1000000</f>
        <v>0.90752739451892683</v>
      </c>
      <c r="M67" s="81">
        <f>'Fixed data'!$G$7*M$88/1000000</f>
        <v>1.0423257274160742</v>
      </c>
      <c r="N67" s="81">
        <f>'Fixed data'!$G$7*N$88/1000000</f>
        <v>1.0518231804777858</v>
      </c>
      <c r="O67" s="81">
        <f>'Fixed data'!$G$7*O$88/1000000</f>
        <v>1.0591412959252142</v>
      </c>
      <c r="P67" s="81">
        <f>'Fixed data'!$G$7*P$88/1000000</f>
        <v>1.0645545372846512</v>
      </c>
      <c r="Q67" s="81">
        <f>'Fixed data'!$G$7*Q$88/1000000</f>
        <v>1.0669683812192583</v>
      </c>
      <c r="R67" s="81">
        <f>'Fixed data'!$G$7*R$88/1000000</f>
        <v>1.0669683812192583</v>
      </c>
      <c r="S67" s="81">
        <f>'Fixed data'!$G$7*S$88/1000000</f>
        <v>1.0669683812192583</v>
      </c>
      <c r="T67" s="81">
        <f>'Fixed data'!$G$7*T$88/1000000</f>
        <v>1.0669683812192583</v>
      </c>
      <c r="U67" s="81">
        <f>'Fixed data'!$G$7*U$88/1000000</f>
        <v>1.0669683812192583</v>
      </c>
      <c r="V67" s="81">
        <f>'Fixed data'!$G$7*V$88/1000000</f>
        <v>1.0669683812192583</v>
      </c>
      <c r="W67" s="81">
        <f>'Fixed data'!$G$7*W$88/1000000</f>
        <v>1.0669683812192583</v>
      </c>
      <c r="X67" s="81">
        <f>'Fixed data'!$G$7*X$88/1000000</f>
        <v>1.0669683812192583</v>
      </c>
      <c r="Y67" s="81">
        <f>'Fixed data'!$G$7*Y$88/1000000</f>
        <v>1.0669683812192583</v>
      </c>
      <c r="Z67" s="81">
        <f>'Fixed data'!$G$7*Z$88/1000000</f>
        <v>1.0669683812192583</v>
      </c>
      <c r="AA67" s="81">
        <f>'Fixed data'!$G$7*AA$88/1000000</f>
        <v>1.0669683812192583</v>
      </c>
      <c r="AB67" s="81">
        <f>'Fixed data'!$G$7*AB$88/1000000</f>
        <v>1.0669683812192583</v>
      </c>
      <c r="AC67" s="81">
        <f>'Fixed data'!$G$7*AC$88/1000000</f>
        <v>1.0669683812192583</v>
      </c>
      <c r="AD67" s="81">
        <f>'Fixed data'!$G$7*AD$88/1000000</f>
        <v>1.0669683812192583</v>
      </c>
      <c r="AE67" s="81">
        <f>'Fixed data'!$G$7*AE$88/1000000</f>
        <v>1.0669683812192583</v>
      </c>
      <c r="AF67" s="81">
        <f>'Fixed data'!$G$7*AF$88/1000000</f>
        <v>1.0669683812192583</v>
      </c>
      <c r="AG67" s="81">
        <f>'Fixed data'!$G$7*AG$88/1000000</f>
        <v>1.0669683812192583</v>
      </c>
      <c r="AH67" s="81">
        <f>'Fixed data'!$G$7*AH$88/1000000</f>
        <v>1.0669683812192583</v>
      </c>
      <c r="AI67" s="81">
        <f>'Fixed data'!$G$7*AI$88/1000000</f>
        <v>1.0669683812192583</v>
      </c>
      <c r="AJ67" s="81">
        <f>'Fixed data'!$G$7*AJ$88/1000000</f>
        <v>1.0669683812192583</v>
      </c>
      <c r="AK67" s="81">
        <f>'Fixed data'!$G$7*AK$88/1000000</f>
        <v>1.0669683812192583</v>
      </c>
      <c r="AL67" s="81">
        <f>'Fixed data'!$G$7*AL$88/1000000</f>
        <v>1.0669683812192583</v>
      </c>
      <c r="AM67" s="81">
        <f>'Fixed data'!$G$7*AM$88/1000000</f>
        <v>1.0669683812192583</v>
      </c>
      <c r="AN67" s="81">
        <f>'Fixed data'!$G$7*AN$88/1000000</f>
        <v>1.0669683812192583</v>
      </c>
      <c r="AO67" s="81">
        <f>'Fixed data'!$G$7*AO$88/1000000</f>
        <v>1.0669683812192583</v>
      </c>
      <c r="AP67" s="81">
        <f>'Fixed data'!$G$7*AP$88/1000000</f>
        <v>1.0669683812192583</v>
      </c>
      <c r="AQ67" s="81">
        <f>'Fixed data'!$G$7*AQ$88/1000000</f>
        <v>1.0669683812192583</v>
      </c>
      <c r="AR67" s="81">
        <f>'Fixed data'!$G$7*AR$88/1000000</f>
        <v>1.0669683812192583</v>
      </c>
      <c r="AS67" s="81">
        <f>'Fixed data'!$G$7*AS$88/1000000</f>
        <v>1.0669683812192583</v>
      </c>
      <c r="AT67" s="81">
        <f>'Fixed data'!$G$7*AT$88/1000000</f>
        <v>1.0669683812192583</v>
      </c>
      <c r="AU67" s="81">
        <f>'Fixed data'!$G$7*AU$88/1000000</f>
        <v>1.0669683812192583</v>
      </c>
      <c r="AV67" s="81">
        <f>'Fixed data'!$G$7*AV$88/1000000</f>
        <v>1.0669683812192583</v>
      </c>
      <c r="AW67" s="81">
        <f>'Fixed data'!$G$7*AW$88/1000000</f>
        <v>1.0669683812192583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0.14724677279727763</v>
      </c>
      <c r="G68" s="81">
        <f>'Fixed data'!$G$8*G89/1000000</f>
        <v>0.34661389792441727</v>
      </c>
      <c r="H68" s="81">
        <f>'Fixed data'!$G$8*H89/1000000</f>
        <v>0.54382432062876063</v>
      </c>
      <c r="I68" s="81">
        <f>'Fixed data'!$G$8*I89/1000000</f>
        <v>0.69986267206482533</v>
      </c>
      <c r="J68" s="81">
        <f>'Fixed data'!$G$8*J89/1000000</f>
        <v>0.87416710444073253</v>
      </c>
      <c r="K68" s="81">
        <f>'Fixed data'!$G$8*K89/1000000</f>
        <v>1.0587755203592049</v>
      </c>
      <c r="L68" s="81">
        <f>'Fixed data'!$G$8*L89/1000000</f>
        <v>1.2375554845933734</v>
      </c>
      <c r="M68" s="81">
        <f>'Fixed data'!$G$8*M89/1000000</f>
        <v>1.4213740857710697</v>
      </c>
      <c r="N68" s="81">
        <f>'Fixed data'!$G$8*N89/1000000</f>
        <v>1.4343253478455549</v>
      </c>
      <c r="O68" s="81">
        <f>'Fixed data'!$G$8*O89/1000000</f>
        <v>1.4443047423669226</v>
      </c>
      <c r="P68" s="81">
        <f>'Fixed data'!$G$8*P89/1000000</f>
        <v>1.451686543262696</v>
      </c>
      <c r="Q68" s="81">
        <f>'Fixed data'!$G$8*Q89/1000000</f>
        <v>1.4549781968461215</v>
      </c>
      <c r="R68" s="81">
        <f>'Fixed data'!$G$8*R89/1000000</f>
        <v>1.4549781968461215</v>
      </c>
      <c r="S68" s="81">
        <f>'Fixed data'!$G$8*S89/1000000</f>
        <v>1.4549781968461215</v>
      </c>
      <c r="T68" s="81">
        <f>'Fixed data'!$G$8*T89/1000000</f>
        <v>1.4549781968461215</v>
      </c>
      <c r="U68" s="81">
        <f>'Fixed data'!$G$8*U89/1000000</f>
        <v>1.4549781968461215</v>
      </c>
      <c r="V68" s="81">
        <f>'Fixed data'!$G$8*V89/1000000</f>
        <v>1.4549781968461215</v>
      </c>
      <c r="W68" s="81">
        <f>'Fixed data'!$G$8*W89/1000000</f>
        <v>1.4549781968461215</v>
      </c>
      <c r="X68" s="81">
        <f>'Fixed data'!$G$8*X89/1000000</f>
        <v>1.4549781968461215</v>
      </c>
      <c r="Y68" s="81">
        <f>'Fixed data'!$G$8*Y89/1000000</f>
        <v>1.4549781968461215</v>
      </c>
      <c r="Z68" s="81">
        <f>'Fixed data'!$G$8*Z89/1000000</f>
        <v>1.4549781968461215</v>
      </c>
      <c r="AA68" s="81">
        <f>'Fixed data'!$G$8*AA89/1000000</f>
        <v>1.4549781968461215</v>
      </c>
      <c r="AB68" s="81">
        <f>'Fixed data'!$G$8*AB89/1000000</f>
        <v>1.4549781968461215</v>
      </c>
      <c r="AC68" s="81">
        <f>'Fixed data'!$G$8*AC89/1000000</f>
        <v>1.4549781968461215</v>
      </c>
      <c r="AD68" s="81">
        <f>'Fixed data'!$G$8*AD89/1000000</f>
        <v>1.4549781968461215</v>
      </c>
      <c r="AE68" s="81">
        <f>'Fixed data'!$G$8*AE89/1000000</f>
        <v>1.4549781968461215</v>
      </c>
      <c r="AF68" s="81">
        <f>'Fixed data'!$G$8*AF89/1000000</f>
        <v>1.4549781968461215</v>
      </c>
      <c r="AG68" s="81">
        <f>'Fixed data'!$G$8*AG89/1000000</f>
        <v>1.4549781968461215</v>
      </c>
      <c r="AH68" s="81">
        <f>'Fixed data'!$G$8*AH89/1000000</f>
        <v>1.4549781968461215</v>
      </c>
      <c r="AI68" s="81">
        <f>'Fixed data'!$G$8*AI89/1000000</f>
        <v>1.4549781968461215</v>
      </c>
      <c r="AJ68" s="81">
        <f>'Fixed data'!$G$8*AJ89/1000000</f>
        <v>1.4549781968461215</v>
      </c>
      <c r="AK68" s="81">
        <f>'Fixed data'!$G$8*AK89/1000000</f>
        <v>1.4549781968461215</v>
      </c>
      <c r="AL68" s="81">
        <f>'Fixed data'!$G$8*AL89/1000000</f>
        <v>1.4549781968461215</v>
      </c>
      <c r="AM68" s="81">
        <f>'Fixed data'!$G$8*AM89/1000000</f>
        <v>1.4549781968461215</v>
      </c>
      <c r="AN68" s="81">
        <f>'Fixed data'!$G$8*AN89/1000000</f>
        <v>1.4549781968461215</v>
      </c>
      <c r="AO68" s="81">
        <f>'Fixed data'!$G$8*AO89/1000000</f>
        <v>1.4549781968461215</v>
      </c>
      <c r="AP68" s="81">
        <f>'Fixed data'!$G$8*AP89/1000000</f>
        <v>1.4549781968461215</v>
      </c>
      <c r="AQ68" s="81">
        <f>'Fixed data'!$G$8*AQ89/1000000</f>
        <v>1.4549781968461215</v>
      </c>
      <c r="AR68" s="81">
        <f>'Fixed data'!$G$8*AR89/1000000</f>
        <v>1.4549781968461215</v>
      </c>
      <c r="AS68" s="81">
        <f>'Fixed data'!$G$8*AS89/1000000</f>
        <v>1.4549781968461215</v>
      </c>
      <c r="AT68" s="81">
        <f>'Fixed data'!$G$8*AT89/1000000</f>
        <v>1.4549781968461215</v>
      </c>
      <c r="AU68" s="81">
        <f>'Fixed data'!$G$8*AU89/1000000</f>
        <v>1.4549781968461215</v>
      </c>
      <c r="AV68" s="81">
        <f>'Fixed data'!$G$8*AV89/1000000</f>
        <v>1.4549781968461215</v>
      </c>
      <c r="AW68" s="81">
        <f>'Fixed data'!$G$8*AW89/1000000</f>
        <v>1.4549781968461215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2.3460316983333783E-4</v>
      </c>
      <c r="G70" s="34">
        <f>G91*'Fixed data'!$G$9</f>
        <v>5.4901354364355703E-4</v>
      </c>
      <c r="H70" s="34">
        <f>H91*'Fixed data'!$G$9</f>
        <v>8.2299594394355925E-4</v>
      </c>
      <c r="I70" s="34">
        <f>I91*'Fixed data'!$G$9</f>
        <v>1.1027224546892203E-3</v>
      </c>
      <c r="J70" s="34">
        <f>J91*'Fixed data'!$G$9</f>
        <v>1.3782832466582822E-3</v>
      </c>
      <c r="K70" s="34">
        <f>K91*'Fixed data'!$G$9</f>
        <v>1.6508919502644585E-3</v>
      </c>
      <c r="L70" s="34">
        <f>L91*'Fixed data'!$G$9</f>
        <v>1.9193054359924874E-3</v>
      </c>
      <c r="M70" s="34">
        <f>M91*'Fixed data'!$G$9</f>
        <v>2.1764825312193883E-3</v>
      </c>
      <c r="N70" s="34">
        <f>N91*'Fixed data'!$G$9</f>
        <v>2.1907714426115392E-3</v>
      </c>
      <c r="O70" s="34">
        <f>O91*'Fixed data'!$G$9</f>
        <v>2.2017815421094141E-3</v>
      </c>
      <c r="P70" s="34">
        <f>P91*'Fixed data'!$G$9</f>
        <v>2.2099257598935653E-3</v>
      </c>
      <c r="Q70" s="34">
        <f>Q91*'Fixed data'!$G$9</f>
        <v>2.2135573863803692E-3</v>
      </c>
      <c r="R70" s="34">
        <f>R91*'Fixed data'!$G$9</f>
        <v>2.2135573863803692E-3</v>
      </c>
      <c r="S70" s="34">
        <f>S91*'Fixed data'!$G$9</f>
        <v>2.2135573863803692E-3</v>
      </c>
      <c r="T70" s="34">
        <f>T91*'Fixed data'!$G$9</f>
        <v>2.2135573863803692E-3</v>
      </c>
      <c r="U70" s="34">
        <f>U91*'Fixed data'!$G$9</f>
        <v>2.2135573863803692E-3</v>
      </c>
      <c r="V70" s="34">
        <f>V91*'Fixed data'!$G$9</f>
        <v>2.2135573863803692E-3</v>
      </c>
      <c r="W70" s="34">
        <f>W91*'Fixed data'!$G$9</f>
        <v>2.2135573863803692E-3</v>
      </c>
      <c r="X70" s="34">
        <f>X91*'Fixed data'!$G$9</f>
        <v>2.2135573863803692E-3</v>
      </c>
      <c r="Y70" s="34">
        <f>Y91*'Fixed data'!$G$9</f>
        <v>2.2135573863803692E-3</v>
      </c>
      <c r="Z70" s="34">
        <f>Z91*'Fixed data'!$G$9</f>
        <v>2.2135573863803692E-3</v>
      </c>
      <c r="AA70" s="34">
        <f>AA91*'Fixed data'!$G$9</f>
        <v>2.2135573863803692E-3</v>
      </c>
      <c r="AB70" s="34">
        <f>AB91*'Fixed data'!$G$9</f>
        <v>2.2135573863803692E-3</v>
      </c>
      <c r="AC70" s="34">
        <f>AC91*'Fixed data'!$G$9</f>
        <v>2.2135573863803692E-3</v>
      </c>
      <c r="AD70" s="34">
        <f>AD91*'Fixed data'!$G$9</f>
        <v>2.2135573863803692E-3</v>
      </c>
      <c r="AE70" s="34">
        <f>AE91*'Fixed data'!$G$9</f>
        <v>2.2135573863803692E-3</v>
      </c>
      <c r="AF70" s="34">
        <f>AF91*'Fixed data'!$G$9</f>
        <v>2.2135573863803692E-3</v>
      </c>
      <c r="AG70" s="34">
        <f>AG91*'Fixed data'!$G$9</f>
        <v>2.2135573863803692E-3</v>
      </c>
      <c r="AH70" s="34">
        <f>AH91*'Fixed data'!$G$9</f>
        <v>2.2135573863803692E-3</v>
      </c>
      <c r="AI70" s="34">
        <f>AI91*'Fixed data'!$G$9</f>
        <v>2.2135573863803692E-3</v>
      </c>
      <c r="AJ70" s="34">
        <f>AJ91*'Fixed data'!$G$9</f>
        <v>2.2135573863803692E-3</v>
      </c>
      <c r="AK70" s="34">
        <f>AK91*'Fixed data'!$G$9</f>
        <v>2.2135573863803692E-3</v>
      </c>
      <c r="AL70" s="34">
        <f>AL91*'Fixed data'!$G$9</f>
        <v>2.2135573863803692E-3</v>
      </c>
      <c r="AM70" s="34">
        <f>AM91*'Fixed data'!$G$9</f>
        <v>2.2135573863803692E-3</v>
      </c>
      <c r="AN70" s="34">
        <f>AN91*'Fixed data'!$G$9</f>
        <v>2.2135573863803692E-3</v>
      </c>
      <c r="AO70" s="34">
        <f>AO91*'Fixed data'!$G$9</f>
        <v>2.2135573863803692E-3</v>
      </c>
      <c r="AP70" s="34">
        <f>AP91*'Fixed data'!$G$9</f>
        <v>2.2135573863803692E-3</v>
      </c>
      <c r="AQ70" s="34">
        <f>AQ91*'Fixed data'!$G$9</f>
        <v>2.2135573863803692E-3</v>
      </c>
      <c r="AR70" s="34">
        <f>AR91*'Fixed data'!$G$9</f>
        <v>2.2135573863803692E-3</v>
      </c>
      <c r="AS70" s="34">
        <f>AS91*'Fixed data'!$G$9</f>
        <v>2.2135573863803692E-3</v>
      </c>
      <c r="AT70" s="34">
        <f>AT91*'Fixed data'!$G$9</f>
        <v>2.2135573863803692E-3</v>
      </c>
      <c r="AU70" s="34">
        <f>AU91*'Fixed data'!$G$9</f>
        <v>2.2135573863803692E-3</v>
      </c>
      <c r="AV70" s="34">
        <f>AV91*'Fixed data'!$G$9</f>
        <v>2.2135573863803692E-3</v>
      </c>
      <c r="AW70" s="34">
        <f>AW91*'Fixed data'!$G$9</f>
        <v>2.2135573863803692E-3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3.6001041172079678E-5</v>
      </c>
      <c r="G71" s="34">
        <f>G92*'Fixed data'!$G$10</f>
        <v>8.4248900825944299E-5</v>
      </c>
      <c r="H71" s="34">
        <f>H92*'Fixed data'!$G$10</f>
        <v>1.2629288378079059E-4</v>
      </c>
      <c r="I71" s="34">
        <f>I92*'Fixed data'!$G$10</f>
        <v>1.6921832949165114E-4</v>
      </c>
      <c r="J71" s="34">
        <f>J92*'Fixed data'!$G$10</f>
        <v>2.1150452461909331E-4</v>
      </c>
      <c r="K71" s="34">
        <f>K92*'Fixed data'!$G$10</f>
        <v>2.5333770687901454E-4</v>
      </c>
      <c r="L71" s="34">
        <f>L92*'Fixed data'!$G$10</f>
        <v>2.9452711176941295E-4</v>
      </c>
      <c r="M71" s="34">
        <f>M92*'Fixed data'!$G$10</f>
        <v>3.3399223579291576E-4</v>
      </c>
      <c r="N71" s="34">
        <f>N92*'Fixed data'!$G$10</f>
        <v>3.3618494140596642E-4</v>
      </c>
      <c r="O71" s="34">
        <f>O92*'Fixed data'!$G$10</f>
        <v>3.3787449677562871E-4</v>
      </c>
      <c r="P71" s="34">
        <f>P92*'Fixed data'!$G$10</f>
        <v>3.3912426812343215E-4</v>
      </c>
      <c r="Q71" s="34">
        <f>Q92*'Fixed data'!$G$10</f>
        <v>3.3968155954778028E-4</v>
      </c>
      <c r="R71" s="34">
        <f>R92*'Fixed data'!$G$10</f>
        <v>3.3968155954778028E-4</v>
      </c>
      <c r="S71" s="34">
        <f>S92*'Fixed data'!$G$10</f>
        <v>3.3968155954778028E-4</v>
      </c>
      <c r="T71" s="34">
        <f>T92*'Fixed data'!$G$10</f>
        <v>3.3968155954778028E-4</v>
      </c>
      <c r="U71" s="34">
        <f>U92*'Fixed data'!$G$10</f>
        <v>3.3968155954778028E-4</v>
      </c>
      <c r="V71" s="34">
        <f>V92*'Fixed data'!$G$10</f>
        <v>3.3968155954778028E-4</v>
      </c>
      <c r="W71" s="34">
        <f>W92*'Fixed data'!$G$10</f>
        <v>3.3968155954778028E-4</v>
      </c>
      <c r="X71" s="34">
        <f>X92*'Fixed data'!$G$10</f>
        <v>3.3968155954778028E-4</v>
      </c>
      <c r="Y71" s="34">
        <f>Y92*'Fixed data'!$G$10</f>
        <v>3.3968155954778028E-4</v>
      </c>
      <c r="Z71" s="34">
        <f>Z92*'Fixed data'!$G$10</f>
        <v>3.3968155954778028E-4</v>
      </c>
      <c r="AA71" s="34">
        <f>AA92*'Fixed data'!$G$10</f>
        <v>3.3968155954778028E-4</v>
      </c>
      <c r="AB71" s="34">
        <f>AB92*'Fixed data'!$G$10</f>
        <v>3.3968155954778028E-4</v>
      </c>
      <c r="AC71" s="34">
        <f>AC92*'Fixed data'!$G$10</f>
        <v>3.3968155954778028E-4</v>
      </c>
      <c r="AD71" s="34">
        <f>AD92*'Fixed data'!$G$10</f>
        <v>3.3968155954778028E-4</v>
      </c>
      <c r="AE71" s="34">
        <f>AE92*'Fixed data'!$G$10</f>
        <v>3.3968155954778028E-4</v>
      </c>
      <c r="AF71" s="34">
        <f>AF92*'Fixed data'!$G$10</f>
        <v>3.3968155954778028E-4</v>
      </c>
      <c r="AG71" s="34">
        <f>AG92*'Fixed data'!$G$10</f>
        <v>3.3968155954778028E-4</v>
      </c>
      <c r="AH71" s="34">
        <f>AH92*'Fixed data'!$G$10</f>
        <v>3.3968155954778028E-4</v>
      </c>
      <c r="AI71" s="34">
        <f>AI92*'Fixed data'!$G$10</f>
        <v>3.3968155954778028E-4</v>
      </c>
      <c r="AJ71" s="34">
        <f>AJ92*'Fixed data'!$G$10</f>
        <v>3.3968155954778028E-4</v>
      </c>
      <c r="AK71" s="34">
        <f>AK92*'Fixed data'!$G$10</f>
        <v>3.3968155954778028E-4</v>
      </c>
      <c r="AL71" s="34">
        <f>AL92*'Fixed data'!$G$10</f>
        <v>3.3968155954778028E-4</v>
      </c>
      <c r="AM71" s="34">
        <f>AM92*'Fixed data'!$G$10</f>
        <v>3.3968155954778028E-4</v>
      </c>
      <c r="AN71" s="34">
        <f>AN92*'Fixed data'!$G$10</f>
        <v>3.3968155954778028E-4</v>
      </c>
      <c r="AO71" s="34">
        <f>AO92*'Fixed data'!$G$10</f>
        <v>3.3968155954778028E-4</v>
      </c>
      <c r="AP71" s="34">
        <f>AP92*'Fixed data'!$G$10</f>
        <v>3.3968155954778028E-4</v>
      </c>
      <c r="AQ71" s="34">
        <f>AQ92*'Fixed data'!$G$10</f>
        <v>3.3968155954778028E-4</v>
      </c>
      <c r="AR71" s="34">
        <f>AR92*'Fixed data'!$G$10</f>
        <v>3.3968155954778028E-4</v>
      </c>
      <c r="AS71" s="34">
        <f>AS92*'Fixed data'!$G$10</f>
        <v>3.3968155954778028E-4</v>
      </c>
      <c r="AT71" s="34">
        <f>AT92*'Fixed data'!$G$10</f>
        <v>3.3968155954778028E-4</v>
      </c>
      <c r="AU71" s="34">
        <f>AU92*'Fixed data'!$G$10</f>
        <v>3.3968155954778028E-4</v>
      </c>
      <c r="AV71" s="34">
        <f>AV92*'Fixed data'!$G$10</f>
        <v>3.3968155954778028E-4</v>
      </c>
      <c r="AW71" s="34">
        <f>AW92*'Fixed data'!$G$10</f>
        <v>3.3968155954778028E-4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0.25549676195839705</v>
      </c>
      <c r="G76" s="53">
        <f t="shared" si="10"/>
        <v>0.60142696208561552</v>
      </c>
      <c r="H76" s="53">
        <f t="shared" si="10"/>
        <v>0.94357226933104044</v>
      </c>
      <c r="I76" s="53">
        <f t="shared" si="10"/>
        <v>1.2143597209004118</v>
      </c>
      <c r="J76" s="53">
        <f t="shared" si="10"/>
        <v>1.5168033782432351</v>
      </c>
      <c r="K76" s="53">
        <f t="shared" si="10"/>
        <v>1.8371037579368699</v>
      </c>
      <c r="L76" s="53">
        <f t="shared" si="10"/>
        <v>2.1472967116600623</v>
      </c>
      <c r="M76" s="53">
        <f t="shared" si="10"/>
        <v>2.4662102879541563</v>
      </c>
      <c r="N76" s="53">
        <f t="shared" si="10"/>
        <v>2.4886754847073584</v>
      </c>
      <c r="O76" s="53">
        <f t="shared" si="10"/>
        <v>2.5059856943310219</v>
      </c>
      <c r="P76" s="53">
        <f t="shared" si="10"/>
        <v>2.5187901305753644</v>
      </c>
      <c r="Q76" s="53">
        <f t="shared" si="10"/>
        <v>2.524499817011308</v>
      </c>
      <c r="R76" s="53">
        <f t="shared" si="10"/>
        <v>2.524499817011308</v>
      </c>
      <c r="S76" s="53">
        <f t="shared" si="10"/>
        <v>2.524499817011308</v>
      </c>
      <c r="T76" s="53">
        <f t="shared" si="10"/>
        <v>2.524499817011308</v>
      </c>
      <c r="U76" s="53">
        <f t="shared" si="10"/>
        <v>2.524499817011308</v>
      </c>
      <c r="V76" s="53">
        <f t="shared" si="10"/>
        <v>2.524499817011308</v>
      </c>
      <c r="W76" s="53">
        <f t="shared" si="10"/>
        <v>2.524499817011308</v>
      </c>
      <c r="X76" s="53">
        <f t="shared" si="10"/>
        <v>2.524499817011308</v>
      </c>
      <c r="Y76" s="53">
        <f t="shared" si="10"/>
        <v>2.524499817011308</v>
      </c>
      <c r="Z76" s="53">
        <f t="shared" si="10"/>
        <v>2.524499817011308</v>
      </c>
      <c r="AA76" s="53">
        <f t="shared" si="10"/>
        <v>2.524499817011308</v>
      </c>
      <c r="AB76" s="53">
        <f t="shared" si="10"/>
        <v>2.524499817011308</v>
      </c>
      <c r="AC76" s="53">
        <f t="shared" si="10"/>
        <v>2.524499817011308</v>
      </c>
      <c r="AD76" s="53">
        <f t="shared" si="10"/>
        <v>2.524499817011308</v>
      </c>
      <c r="AE76" s="53">
        <f t="shared" si="10"/>
        <v>2.524499817011308</v>
      </c>
      <c r="AF76" s="53">
        <f t="shared" si="10"/>
        <v>2.524499817011308</v>
      </c>
      <c r="AG76" s="53">
        <f t="shared" si="10"/>
        <v>2.524499817011308</v>
      </c>
      <c r="AH76" s="53">
        <f t="shared" si="10"/>
        <v>2.524499817011308</v>
      </c>
      <c r="AI76" s="53">
        <f t="shared" si="10"/>
        <v>2.524499817011308</v>
      </c>
      <c r="AJ76" s="53">
        <f t="shared" si="10"/>
        <v>2.524499817011308</v>
      </c>
      <c r="AK76" s="53">
        <f t="shared" si="10"/>
        <v>2.524499817011308</v>
      </c>
      <c r="AL76" s="53">
        <f t="shared" si="10"/>
        <v>2.524499817011308</v>
      </c>
      <c r="AM76" s="53">
        <f t="shared" si="10"/>
        <v>2.524499817011308</v>
      </c>
      <c r="AN76" s="53">
        <f t="shared" si="10"/>
        <v>2.524499817011308</v>
      </c>
      <c r="AO76" s="53">
        <f t="shared" si="10"/>
        <v>2.524499817011308</v>
      </c>
      <c r="AP76" s="53">
        <f t="shared" si="10"/>
        <v>2.524499817011308</v>
      </c>
      <c r="AQ76" s="53">
        <f t="shared" si="10"/>
        <v>2.524499817011308</v>
      </c>
      <c r="AR76" s="53">
        <f t="shared" si="10"/>
        <v>2.524499817011308</v>
      </c>
      <c r="AS76" s="53">
        <f t="shared" si="10"/>
        <v>2.524499817011308</v>
      </c>
      <c r="AT76" s="53">
        <f t="shared" si="10"/>
        <v>2.524499817011308</v>
      </c>
      <c r="AU76" s="53">
        <f t="shared" si="10"/>
        <v>2.524499817011308</v>
      </c>
      <c r="AV76" s="53">
        <f t="shared" si="10"/>
        <v>2.524499817011308</v>
      </c>
      <c r="AW76" s="53">
        <f t="shared" si="10"/>
        <v>2.524499817011308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-0.49121319719999984</v>
      </c>
      <c r="F77" s="54">
        <f>IF('Fixed data'!$G$19=FALSE,F64+F76,F64)</f>
        <v>-0.34117780024146266</v>
      </c>
      <c r="G77" s="54">
        <f>IF('Fixed data'!$G$19=FALSE,G64+G76,G64)</f>
        <v>-8.8379165594201226E-2</v>
      </c>
      <c r="H77" s="54">
        <f>IF('Fixed data'!$G$19=FALSE,H64+H76,H64)</f>
        <v>0.16642723713261121</v>
      </c>
      <c r="I77" s="54">
        <f>IF('Fixed data'!$G$19=FALSE,I64+I76,I64)</f>
        <v>0.35784788738427098</v>
      </c>
      <c r="J77" s="54">
        <f>IF('Fixed data'!$G$19=FALSE,J64+J76,J64)</f>
        <v>0.58789194280774826</v>
      </c>
      <c r="K77" s="54">
        <f>IF('Fixed data'!$G$19=FALSE,K64+K76,K64)</f>
        <v>0.84331637802163417</v>
      </c>
      <c r="L77" s="54">
        <f>IF('Fixed data'!$G$19=FALSE,L64+L76,L64)</f>
        <v>1.095411773706269</v>
      </c>
      <c r="M77" s="54">
        <f>IF('Fixed data'!$G$19=FALSE,M64+M76,M64)</f>
        <v>1.8133069776361204</v>
      </c>
      <c r="N77" s="54">
        <f>IF('Fixed data'!$G$19=FALSE,N64+N76,N64)</f>
        <v>1.8852712358042905</v>
      </c>
      <c r="O77" s="54">
        <f>IF('Fixed data'!$G$19=FALSE,O64+O76,O64)</f>
        <v>1.9515570684498706</v>
      </c>
      <c r="P77" s="54">
        <f>IF('Fixed data'!$G$19=FALSE,P64+P76,P64)</f>
        <v>2.0127828676368034</v>
      </c>
      <c r="Q77" s="54">
        <f>IF('Fixed data'!$G$19=FALSE,Q64+Q76,Q64)</f>
        <v>2.0662041839985021</v>
      </c>
      <c r="R77" s="54">
        <f>IF('Fixed data'!$G$19=FALSE,R64+R76,R64)</f>
        <v>2.1131866322675057</v>
      </c>
      <c r="S77" s="54">
        <f>IF('Fixed data'!$G$19=FALSE,S64+S76,S64)</f>
        <v>2.1596126368788728</v>
      </c>
      <c r="T77" s="54">
        <f>IF('Fixed data'!$G$19=FALSE,T64+T76,T64)</f>
        <v>2.2054821978326036</v>
      </c>
      <c r="U77" s="54">
        <f>IF('Fixed data'!$G$19=FALSE,U64+U76,U64)</f>
        <v>2.2507953151286975</v>
      </c>
      <c r="V77" s="54">
        <f>IF('Fixed data'!$G$19=FALSE,V64+V76,V64)</f>
        <v>2.2955519887671549</v>
      </c>
      <c r="W77" s="54">
        <f>IF('Fixed data'!$G$19=FALSE,W64+W76,W64)</f>
        <v>2.3397522187479765</v>
      </c>
      <c r="X77" s="54">
        <f>IF('Fixed data'!$G$19=FALSE,X64+X76,X64)</f>
        <v>2.3833960050711611</v>
      </c>
      <c r="Y77" s="54">
        <f>IF('Fixed data'!$G$19=FALSE,Y64+Y76,Y64)</f>
        <v>2.4264833477367094</v>
      </c>
      <c r="Z77" s="54">
        <f>IF('Fixed data'!$G$19=FALSE,Z64+Z76,Z64)</f>
        <v>2.4690142467446208</v>
      </c>
      <c r="AA77" s="54">
        <f>IF('Fixed data'!$G$19=FALSE,AA64+AA76,AA64)</f>
        <v>2.5109887020948962</v>
      </c>
      <c r="AB77" s="54">
        <f>IF('Fixed data'!$G$19=FALSE,AB64+AB76,AB64)</f>
        <v>2.5524067137875353</v>
      </c>
      <c r="AC77" s="54">
        <f>IF('Fixed data'!$G$19=FALSE,AC64+AC76,AC64)</f>
        <v>2.5932682818225374</v>
      </c>
      <c r="AD77" s="54">
        <f>IF('Fixed data'!$G$19=FALSE,AD64+AD76,AD64)</f>
        <v>2.6335734061999032</v>
      </c>
      <c r="AE77" s="54">
        <f>IF('Fixed data'!$G$19=FALSE,AE64+AE76,AE64)</f>
        <v>2.6733220869196326</v>
      </c>
      <c r="AF77" s="54">
        <f>IF('Fixed data'!$G$19=FALSE,AF64+AF76,AF64)</f>
        <v>2.7125143239817255</v>
      </c>
      <c r="AG77" s="54">
        <f>IF('Fixed data'!$G$19=FALSE,AG64+AG76,AG64)</f>
        <v>2.7511501173861821</v>
      </c>
      <c r="AH77" s="54">
        <f>IF('Fixed data'!$G$19=FALSE,AH64+AH76,AH64)</f>
        <v>2.7892294671330022</v>
      </c>
      <c r="AI77" s="54">
        <f>IF('Fixed data'!$G$19=FALSE,AI64+AI76,AI64)</f>
        <v>2.8267523732221855</v>
      </c>
      <c r="AJ77" s="54">
        <f>IF('Fixed data'!$G$19=FALSE,AJ64+AJ76,AJ64)</f>
        <v>2.8524764848606776</v>
      </c>
      <c r="AK77" s="54">
        <f>IF('Fixed data'!$G$19=FALSE,AK64+AK76,AK64)</f>
        <v>2.8782005964991697</v>
      </c>
      <c r="AL77" s="54">
        <f>IF('Fixed data'!$G$19=FALSE,AL64+AL76,AL64)</f>
        <v>2.9039247081376622</v>
      </c>
      <c r="AM77" s="54">
        <f>IF('Fixed data'!$G$19=FALSE,AM64+AM76,AM64)</f>
        <v>2.9296488197761543</v>
      </c>
      <c r="AN77" s="54">
        <f>IF('Fixed data'!$G$19=FALSE,AN64+AN76,AN64)</f>
        <v>2.9553729314146464</v>
      </c>
      <c r="AO77" s="54">
        <f>IF('Fixed data'!$G$19=FALSE,AO64+AO76,AO64)</f>
        <v>2.9810970430531385</v>
      </c>
      <c r="AP77" s="54">
        <f>IF('Fixed data'!$G$19=FALSE,AP64+AP76,AP64)</f>
        <v>3.0068211546916306</v>
      </c>
      <c r="AQ77" s="54">
        <f>IF('Fixed data'!$G$19=FALSE,AQ64+AQ76,AQ64)</f>
        <v>3.0325452663301231</v>
      </c>
      <c r="AR77" s="54">
        <f>IF('Fixed data'!$G$19=FALSE,AR64+AR76,AR64)</f>
        <v>3.0582693779686148</v>
      </c>
      <c r="AS77" s="54">
        <f>IF('Fixed data'!$G$19=FALSE,AS64+AS76,AS64)</f>
        <v>3.0839934896071073</v>
      </c>
      <c r="AT77" s="54">
        <f>IF('Fixed data'!$G$19=FALSE,AT64+AT76,AT64)</f>
        <v>3.1097176012455994</v>
      </c>
      <c r="AU77" s="54">
        <f>IF('Fixed data'!$G$19=FALSE,AU64+AU76,AU64)</f>
        <v>3.1354417128840915</v>
      </c>
      <c r="AV77" s="54">
        <f>IF('Fixed data'!$G$19=FALSE,AV64+AV76,AV64)</f>
        <v>3.1611658245225835</v>
      </c>
      <c r="AW77" s="54">
        <f>IF('Fixed data'!$G$19=FALSE,AW64+AW76,AW64)</f>
        <v>3.1868899361610756</v>
      </c>
      <c r="AX77" s="54">
        <f>IF('Fixed data'!$G$19=FALSE,AX64+AX76,AX64)</f>
        <v>0.54598780649536682</v>
      </c>
      <c r="AY77" s="54">
        <f>IF('Fixed data'!$G$19=FALSE,AY64+AY76,AY64)</f>
        <v>0.58552743804688445</v>
      </c>
      <c r="AZ77" s="54">
        <f>IF('Fixed data'!$G$19=FALSE,AZ64+AZ76,AZ64)</f>
        <v>0.62156690589882824</v>
      </c>
      <c r="BA77" s="54">
        <f>IF('Fixed data'!$G$19=FALSE,BA64+BA76,BA64)</f>
        <v>0.65376366778179451</v>
      </c>
      <c r="BB77" s="54">
        <f>IF('Fixed data'!$G$19=FALSE,BB64+BB76,BB64)</f>
        <v>0.68241429007076637</v>
      </c>
      <c r="BC77" s="54">
        <f>IF('Fixed data'!$G$19=FALSE,BC64+BC76,BC64)</f>
        <v>0.70757486922795454</v>
      </c>
      <c r="BD77" s="54">
        <f>IF('Fixed data'!$G$19=FALSE,BD64+BD76,BD64)</f>
        <v>0.72938399848535562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-0.47460212289855058</v>
      </c>
      <c r="F80" s="55">
        <f t="shared" ref="F80:BD80" si="11">F77*F78</f>
        <v>-0.31849312725287654</v>
      </c>
      <c r="G80" s="55">
        <f t="shared" si="11"/>
        <v>-7.9712943740716038E-2</v>
      </c>
      <c r="H80" s="55">
        <f t="shared" si="11"/>
        <v>0.14503172227656128</v>
      </c>
      <c r="I80" s="55">
        <f t="shared" si="11"/>
        <v>0.30129831899456716</v>
      </c>
      <c r="J80" s="55">
        <f t="shared" si="11"/>
        <v>0.47825047425743977</v>
      </c>
      <c r="K80" s="55">
        <f t="shared" si="11"/>
        <v>0.66283905012162303</v>
      </c>
      <c r="L80" s="55">
        <f t="shared" si="11"/>
        <v>0.83186835976788098</v>
      </c>
      <c r="M80" s="55">
        <f t="shared" si="11"/>
        <v>1.3304794915791616</v>
      </c>
      <c r="N80" s="55">
        <f t="shared" si="11"/>
        <v>1.3365042480075338</v>
      </c>
      <c r="O80" s="55">
        <f t="shared" si="11"/>
        <v>1.3367106491327565</v>
      </c>
      <c r="P80" s="55">
        <f t="shared" si="11"/>
        <v>1.3320260848845351</v>
      </c>
      <c r="Q80" s="55">
        <f t="shared" si="11"/>
        <v>1.3211395360631182</v>
      </c>
      <c r="R80" s="55">
        <f t="shared" si="11"/>
        <v>1.3054882208709531</v>
      </c>
      <c r="S80" s="55">
        <f t="shared" si="11"/>
        <v>1.2890525228165768</v>
      </c>
      <c r="T80" s="55">
        <f t="shared" si="11"/>
        <v>1.2719146216717849</v>
      </c>
      <c r="U80" s="55">
        <f t="shared" si="11"/>
        <v>1.2541516563233508</v>
      </c>
      <c r="V80" s="55">
        <f t="shared" si="11"/>
        <v>1.2358359845696805</v>
      </c>
      <c r="W80" s="55">
        <f t="shared" si="11"/>
        <v>1.2170354306768518</v>
      </c>
      <c r="X80" s="55">
        <f t="shared" si="11"/>
        <v>1.1978135212394985</v>
      </c>
      <c r="Y80" s="55">
        <f t="shared" si="11"/>
        <v>1.178229709868619</v>
      </c>
      <c r="Z80" s="55">
        <f t="shared" si="11"/>
        <v>1.1583395912059611</v>
      </c>
      <c r="AA80" s="55">
        <f t="shared" si="11"/>
        <v>1.1381951047431742</v>
      </c>
      <c r="AB80" s="55">
        <f t="shared" si="11"/>
        <v>1.1178447289033111</v>
      </c>
      <c r="AC80" s="55">
        <f t="shared" si="11"/>
        <v>1.0973336658225636</v>
      </c>
      <c r="AD80" s="55">
        <f t="shared" si="11"/>
        <v>1.0767040172512061</v>
      </c>
      <c r="AE80" s="55">
        <f t="shared" si="11"/>
        <v>1.0559949519746139</v>
      </c>
      <c r="AF80" s="55">
        <f t="shared" si="11"/>
        <v>1.035242865137884</v>
      </c>
      <c r="AG80" s="55">
        <f t="shared" si="11"/>
        <v>1.0144815298409606</v>
      </c>
      <c r="AH80" s="55">
        <f t="shared" si="11"/>
        <v>0.9937422413552528</v>
      </c>
      <c r="AI80" s="55">
        <f t="shared" si="11"/>
        <v>1.1306646118424344</v>
      </c>
      <c r="AJ80" s="55">
        <f t="shared" si="11"/>
        <v>1.1077222580762329</v>
      </c>
      <c r="AK80" s="55">
        <f t="shared" si="11"/>
        <v>1.0851571682482846</v>
      </c>
      <c r="AL80" s="55">
        <f t="shared" si="11"/>
        <v>1.0629668286504228</v>
      </c>
      <c r="AM80" s="55">
        <f t="shared" si="11"/>
        <v>1.0411485519573815</v>
      </c>
      <c r="AN80" s="55">
        <f t="shared" si="11"/>
        <v>1.0196994894728846</v>
      </c>
      <c r="AO80" s="55">
        <f t="shared" si="11"/>
        <v>0.99861664280965301</v>
      </c>
      <c r="AP80" s="55">
        <f t="shared" si="11"/>
        <v>0.97789687502592193</v>
      </c>
      <c r="AQ80" s="55">
        <f t="shared" si="11"/>
        <v>0.95753692124021683</v>
      </c>
      <c r="AR80" s="55">
        <f t="shared" si="11"/>
        <v>0.93753339874533392</v>
      </c>
      <c r="AS80" s="55">
        <f t="shared" si="11"/>
        <v>0.91788281664169213</v>
      </c>
      <c r="AT80" s="55">
        <f t="shared" si="11"/>
        <v>0.89858158500947471</v>
      </c>
      <c r="AU80" s="55">
        <f t="shared" si="11"/>
        <v>0.87962602363825604</v>
      </c>
      <c r="AV80" s="55">
        <f t="shared" si="11"/>
        <v>0.86101237033210742</v>
      </c>
      <c r="AW80" s="55">
        <f t="shared" si="11"/>
        <v>0.84273678880750791</v>
      </c>
      <c r="AX80" s="55">
        <f t="shared" si="11"/>
        <v>0.1401750137299578</v>
      </c>
      <c r="AY80" s="55">
        <f t="shared" si="11"/>
        <v>0.1459478460679583</v>
      </c>
      <c r="AZ80" s="55">
        <f t="shared" si="11"/>
        <v>0.15041844593706524</v>
      </c>
      <c r="BA80" s="55">
        <f t="shared" si="11"/>
        <v>0.15360196476425433</v>
      </c>
      <c r="BB80" s="55">
        <f t="shared" si="11"/>
        <v>0.15566353091484061</v>
      </c>
      <c r="BC80" s="55">
        <f t="shared" si="11"/>
        <v>0.15670178364291823</v>
      </c>
      <c r="BD80" s="55">
        <f t="shared" si="11"/>
        <v>0.1568268959749918</v>
      </c>
    </row>
    <row r="81" spans="1:56" x14ac:dyDescent="0.3">
      <c r="A81" s="74"/>
      <c r="B81" s="15" t="s">
        <v>18</v>
      </c>
      <c r="C81" s="15"/>
      <c r="D81" s="14" t="s">
        <v>40</v>
      </c>
      <c r="E81" s="56">
        <f>+E80</f>
        <v>-0.47460212289855058</v>
      </c>
      <c r="F81" s="56">
        <f t="shared" ref="F81:BD81" si="12">+E81+F80</f>
        <v>-0.79309525015142712</v>
      </c>
      <c r="G81" s="56">
        <f t="shared" si="12"/>
        <v>-0.87280819389214315</v>
      </c>
      <c r="H81" s="56">
        <f t="shared" si="12"/>
        <v>-0.7277764716155819</v>
      </c>
      <c r="I81" s="56">
        <f t="shared" si="12"/>
        <v>-0.42647815262101474</v>
      </c>
      <c r="J81" s="56">
        <f t="shared" si="12"/>
        <v>5.1772321636425034E-2</v>
      </c>
      <c r="K81" s="56">
        <f t="shared" si="12"/>
        <v>0.71461137175804801</v>
      </c>
      <c r="L81" s="56">
        <f t="shared" si="12"/>
        <v>1.5464797315259289</v>
      </c>
      <c r="M81" s="56">
        <f t="shared" si="12"/>
        <v>2.8769592231050902</v>
      </c>
      <c r="N81" s="56">
        <f t="shared" si="12"/>
        <v>4.2134634711126235</v>
      </c>
      <c r="O81" s="56">
        <f t="shared" si="12"/>
        <v>5.55017412024538</v>
      </c>
      <c r="P81" s="56">
        <f t="shared" si="12"/>
        <v>6.8822002051299149</v>
      </c>
      <c r="Q81" s="56">
        <f t="shared" si="12"/>
        <v>8.2033397411930338</v>
      </c>
      <c r="R81" s="56">
        <f t="shared" si="12"/>
        <v>9.508827962063986</v>
      </c>
      <c r="S81" s="56">
        <f t="shared" si="12"/>
        <v>10.797880484880563</v>
      </c>
      <c r="T81" s="56">
        <f t="shared" si="12"/>
        <v>12.069795106552348</v>
      </c>
      <c r="U81" s="56">
        <f t="shared" si="12"/>
        <v>13.3239467628757</v>
      </c>
      <c r="V81" s="56">
        <f t="shared" si="12"/>
        <v>14.55978274744538</v>
      </c>
      <c r="W81" s="56">
        <f t="shared" si="12"/>
        <v>15.776818178122232</v>
      </c>
      <c r="X81" s="56">
        <f t="shared" si="12"/>
        <v>16.97463169936173</v>
      </c>
      <c r="Y81" s="56">
        <f t="shared" si="12"/>
        <v>18.152861409230347</v>
      </c>
      <c r="Z81" s="56">
        <f t="shared" si="12"/>
        <v>19.311201000436309</v>
      </c>
      <c r="AA81" s="56">
        <f t="shared" si="12"/>
        <v>20.449396105179485</v>
      </c>
      <c r="AB81" s="56">
        <f t="shared" si="12"/>
        <v>21.567240834082796</v>
      </c>
      <c r="AC81" s="56">
        <f t="shared" si="12"/>
        <v>22.66457449990536</v>
      </c>
      <c r="AD81" s="56">
        <f t="shared" si="12"/>
        <v>23.741278517156566</v>
      </c>
      <c r="AE81" s="56">
        <f t="shared" si="12"/>
        <v>24.797273469131181</v>
      </c>
      <c r="AF81" s="56">
        <f t="shared" si="12"/>
        <v>25.832516334269066</v>
      </c>
      <c r="AG81" s="56">
        <f t="shared" si="12"/>
        <v>26.846997864110026</v>
      </c>
      <c r="AH81" s="56">
        <f t="shared" si="12"/>
        <v>27.840740105465279</v>
      </c>
      <c r="AI81" s="56">
        <f t="shared" si="12"/>
        <v>28.971404717307713</v>
      </c>
      <c r="AJ81" s="56">
        <f t="shared" si="12"/>
        <v>30.079126975383947</v>
      </c>
      <c r="AK81" s="56">
        <f t="shared" si="12"/>
        <v>31.16428414363223</v>
      </c>
      <c r="AL81" s="56">
        <f t="shared" si="12"/>
        <v>32.227250972282654</v>
      </c>
      <c r="AM81" s="56">
        <f t="shared" si="12"/>
        <v>33.268399524240039</v>
      </c>
      <c r="AN81" s="56">
        <f t="shared" si="12"/>
        <v>34.288099013712923</v>
      </c>
      <c r="AO81" s="56">
        <f t="shared" si="12"/>
        <v>35.286715656522574</v>
      </c>
      <c r="AP81" s="56">
        <f t="shared" si="12"/>
        <v>36.264612531548494</v>
      </c>
      <c r="AQ81" s="56">
        <f t="shared" si="12"/>
        <v>37.222149452788713</v>
      </c>
      <c r="AR81" s="56">
        <f t="shared" si="12"/>
        <v>38.15968285153405</v>
      </c>
      <c r="AS81" s="56">
        <f t="shared" si="12"/>
        <v>39.077565668175744</v>
      </c>
      <c r="AT81" s="56">
        <f t="shared" si="12"/>
        <v>39.976147253185218</v>
      </c>
      <c r="AU81" s="56">
        <f t="shared" si="12"/>
        <v>40.855773276823477</v>
      </c>
      <c r="AV81" s="56">
        <f t="shared" si="12"/>
        <v>41.716785647155582</v>
      </c>
      <c r="AW81" s="56">
        <f t="shared" si="12"/>
        <v>42.559522435963089</v>
      </c>
      <c r="AX81" s="56">
        <f t="shared" si="12"/>
        <v>42.699697449693048</v>
      </c>
      <c r="AY81" s="56">
        <f t="shared" si="12"/>
        <v>42.845645295761003</v>
      </c>
      <c r="AZ81" s="56">
        <f t="shared" si="12"/>
        <v>42.996063741698066</v>
      </c>
      <c r="BA81" s="56">
        <f t="shared" si="12"/>
        <v>43.149665706462322</v>
      </c>
      <c r="BB81" s="56">
        <f t="shared" si="12"/>
        <v>43.305329237377165</v>
      </c>
      <c r="BC81" s="56">
        <f t="shared" si="12"/>
        <v>43.462031021020081</v>
      </c>
      <c r="BD81" s="56">
        <f t="shared" si="12"/>
        <v>43.618857916995076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6991.8890976493858</v>
      </c>
      <c r="G88" s="43">
        <f>'Option 1'!G88</f>
        <v>16458.669266239434</v>
      </c>
      <c r="H88" s="43">
        <f>'Option 1'!H88</f>
        <v>25823.040235155058</v>
      </c>
      <c r="I88" s="43">
        <f>'Option 1'!I88</f>
        <v>33232.390046325796</v>
      </c>
      <c r="J88" s="43">
        <f>'Option 1'!J88</f>
        <v>41509.089339959617</v>
      </c>
      <c r="K88" s="43">
        <f>'Option 1'!K88</f>
        <v>50275.064621277066</v>
      </c>
      <c r="L88" s="43">
        <f>'Option 1'!L88</f>
        <v>58764.280779026034</v>
      </c>
      <c r="M88" s="43">
        <f>'Option 1'!M88</f>
        <v>67492.752372009316</v>
      </c>
      <c r="N88" s="43">
        <f>'Option 1'!N88</f>
        <v>68107.732153087883</v>
      </c>
      <c r="O88" s="43">
        <f>'Option 1'!O88</f>
        <v>68581.595304242641</v>
      </c>
      <c r="P88" s="43">
        <f>'Option 1'!P88</f>
        <v>68932.11390796944</v>
      </c>
      <c r="Q88" s="43">
        <f>'Option 1'!Q88</f>
        <v>69088.415308441414</v>
      </c>
      <c r="R88" s="43">
        <f>'Option 1'!R88</f>
        <v>69088.415308441414</v>
      </c>
      <c r="S88" s="43">
        <f>'Option 1'!S88</f>
        <v>69088.415308441414</v>
      </c>
      <c r="T88" s="43">
        <f>'Option 1'!T88</f>
        <v>69088.415308441414</v>
      </c>
      <c r="U88" s="43">
        <f>'Option 1'!U88</f>
        <v>69088.415308441414</v>
      </c>
      <c r="V88" s="43">
        <f>'Option 1'!V88</f>
        <v>69088.415308441414</v>
      </c>
      <c r="W88" s="43">
        <f>'Option 1'!W88</f>
        <v>69088.415308441414</v>
      </c>
      <c r="X88" s="43">
        <f>'Option 1'!X88</f>
        <v>69088.415308441414</v>
      </c>
      <c r="Y88" s="43">
        <f>'Option 1'!Y88</f>
        <v>69088.415308441414</v>
      </c>
      <c r="Z88" s="43">
        <f>'Option 1'!Z88</f>
        <v>69088.415308441414</v>
      </c>
      <c r="AA88" s="43">
        <f>'Option 1'!AA88</f>
        <v>69088.415308441414</v>
      </c>
      <c r="AB88" s="43">
        <f>'Option 1'!AB88</f>
        <v>69088.415308441414</v>
      </c>
      <c r="AC88" s="43">
        <f>'Option 1'!AC88</f>
        <v>69088.415308441414</v>
      </c>
      <c r="AD88" s="43">
        <f>'Option 1'!AD88</f>
        <v>69088.415308441414</v>
      </c>
      <c r="AE88" s="43">
        <f>'Option 1'!AE88</f>
        <v>69088.415308441414</v>
      </c>
      <c r="AF88" s="43">
        <f>'Option 1'!AF88</f>
        <v>69088.415308441414</v>
      </c>
      <c r="AG88" s="43">
        <f>'Option 1'!AG88</f>
        <v>69088.415308441414</v>
      </c>
      <c r="AH88" s="43">
        <f>'Option 1'!AH88</f>
        <v>69088.415308441414</v>
      </c>
      <c r="AI88" s="43">
        <f>'Option 1'!AI88</f>
        <v>69088.415308441414</v>
      </c>
      <c r="AJ88" s="43">
        <f>'Option 1'!AJ88</f>
        <v>69088.415308441414</v>
      </c>
      <c r="AK88" s="43">
        <f>'Option 1'!AK88</f>
        <v>69088.415308441414</v>
      </c>
      <c r="AL88" s="43">
        <f>'Option 1'!AL88</f>
        <v>69088.415308441414</v>
      </c>
      <c r="AM88" s="43">
        <f>'Option 1'!AM88</f>
        <v>69088.415308441414</v>
      </c>
      <c r="AN88" s="43">
        <f>'Option 1'!AN88</f>
        <v>69088.415308441414</v>
      </c>
      <c r="AO88" s="43">
        <f>'Option 1'!AO88</f>
        <v>69088.415308441414</v>
      </c>
      <c r="AP88" s="43">
        <f>'Option 1'!AP88</f>
        <v>69088.415308441414</v>
      </c>
      <c r="AQ88" s="43">
        <f>'Option 1'!AQ88</f>
        <v>69088.415308441414</v>
      </c>
      <c r="AR88" s="43">
        <f>'Option 1'!AR88</f>
        <v>69088.415308441414</v>
      </c>
      <c r="AS88" s="43">
        <f>'Option 1'!AS88</f>
        <v>69088.415308441414</v>
      </c>
      <c r="AT88" s="43">
        <f>'Option 1'!AT88</f>
        <v>69088.415308441414</v>
      </c>
      <c r="AU88" s="43">
        <f>'Option 1'!AU88</f>
        <v>69088.415308441414</v>
      </c>
      <c r="AV88" s="43">
        <f>'Option 1'!AV88</f>
        <v>69088.415308441414</v>
      </c>
      <c r="AW88" s="43">
        <f>'Option 1'!AW88</f>
        <v>69088.415308441414</v>
      </c>
      <c r="AX88" s="43"/>
      <c r="AY88" s="43"/>
      <c r="AZ88" s="43"/>
      <c r="BA88" s="43"/>
      <c r="BB88" s="43"/>
      <c r="BC88" s="43"/>
      <c r="BD88" s="43"/>
    </row>
    <row r="89" spans="1:56" x14ac:dyDescent="0.3">
      <c r="A89" s="170"/>
      <c r="B89" s="4" t="s">
        <v>214</v>
      </c>
      <c r="D89" s="4" t="s">
        <v>88</v>
      </c>
      <c r="E89" s="43">
        <f>'Option 1'!E89</f>
        <v>0</v>
      </c>
      <c r="F89" s="43">
        <f>'Option 1'!F89</f>
        <v>390915.88954966143</v>
      </c>
      <c r="G89" s="43">
        <f>'Option 1'!G89</f>
        <v>920202.71591245523</v>
      </c>
      <c r="H89" s="43">
        <f>'Option 1'!H89</f>
        <v>1443763.8531475011</v>
      </c>
      <c r="I89" s="43">
        <f>'Option 1'!I89</f>
        <v>1858019.9335810663</v>
      </c>
      <c r="J89" s="43">
        <f>'Option 1'!J89</f>
        <v>2320769.445439545</v>
      </c>
      <c r="K89" s="43">
        <f>'Option 1'!K89</f>
        <v>2810874.3336904999</v>
      </c>
      <c r="L89" s="43">
        <f>'Option 1'!L89</f>
        <v>3285505.6442759959</v>
      </c>
      <c r="M89" s="43">
        <f>'Option 1'!M89</f>
        <v>3773513.7046909002</v>
      </c>
      <c r="N89" s="43">
        <f>'Option 1'!N89</f>
        <v>3807897.1688474184</v>
      </c>
      <c r="O89" s="43">
        <f>'Option 1'!O89</f>
        <v>3834390.8149381094</v>
      </c>
      <c r="P89" s="43">
        <f>'Option 1'!P89</f>
        <v>3853988.2784942212</v>
      </c>
      <c r="Q89" s="43">
        <f>'Option 1'!Q89</f>
        <v>3862727.0757134017</v>
      </c>
      <c r="R89" s="43">
        <f>'Option 1'!R89</f>
        <v>3862727.0757134017</v>
      </c>
      <c r="S89" s="43">
        <f>'Option 1'!S89</f>
        <v>3862727.0757134017</v>
      </c>
      <c r="T89" s="43">
        <f>'Option 1'!T89</f>
        <v>3862727.0757134017</v>
      </c>
      <c r="U89" s="43">
        <f>'Option 1'!U89</f>
        <v>3862727.0757134017</v>
      </c>
      <c r="V89" s="43">
        <f>'Option 1'!V89</f>
        <v>3862727.0757134017</v>
      </c>
      <c r="W89" s="43">
        <f>'Option 1'!W89</f>
        <v>3862727.0757134017</v>
      </c>
      <c r="X89" s="43">
        <f>'Option 1'!X89</f>
        <v>3862727.0757134017</v>
      </c>
      <c r="Y89" s="43">
        <f>'Option 1'!Y89</f>
        <v>3862727.0757134017</v>
      </c>
      <c r="Z89" s="43">
        <f>'Option 1'!Z89</f>
        <v>3862727.0757134017</v>
      </c>
      <c r="AA89" s="43">
        <f>'Option 1'!AA89</f>
        <v>3862727.0757134017</v>
      </c>
      <c r="AB89" s="43">
        <f>'Option 1'!AB89</f>
        <v>3862727.0757134017</v>
      </c>
      <c r="AC89" s="43">
        <f>'Option 1'!AC89</f>
        <v>3862727.0757134017</v>
      </c>
      <c r="AD89" s="43">
        <f>'Option 1'!AD89</f>
        <v>3862727.0757134017</v>
      </c>
      <c r="AE89" s="43">
        <f>'Option 1'!AE89</f>
        <v>3862727.0757134017</v>
      </c>
      <c r="AF89" s="43">
        <f>'Option 1'!AF89</f>
        <v>3862727.0757134017</v>
      </c>
      <c r="AG89" s="43">
        <f>'Option 1'!AG89</f>
        <v>3862727.0757134017</v>
      </c>
      <c r="AH89" s="43">
        <f>'Option 1'!AH89</f>
        <v>3862727.0757134017</v>
      </c>
      <c r="AI89" s="43">
        <f>'Option 1'!AI89</f>
        <v>3862727.0757134017</v>
      </c>
      <c r="AJ89" s="43">
        <f>'Option 1'!AJ89</f>
        <v>3862727.0757134017</v>
      </c>
      <c r="AK89" s="43">
        <f>'Option 1'!AK89</f>
        <v>3862727.0757134017</v>
      </c>
      <c r="AL89" s="43">
        <f>'Option 1'!AL89</f>
        <v>3862727.0757134017</v>
      </c>
      <c r="AM89" s="43">
        <f>'Option 1'!AM89</f>
        <v>3862727.0757134017</v>
      </c>
      <c r="AN89" s="43">
        <f>'Option 1'!AN89</f>
        <v>3862727.0757134017</v>
      </c>
      <c r="AO89" s="43">
        <f>'Option 1'!AO89</f>
        <v>3862727.0757134017</v>
      </c>
      <c r="AP89" s="43">
        <f>'Option 1'!AP89</f>
        <v>3862727.0757134017</v>
      </c>
      <c r="AQ89" s="43">
        <f>'Option 1'!AQ89</f>
        <v>3862727.0757134017</v>
      </c>
      <c r="AR89" s="43">
        <f>'Option 1'!AR89</f>
        <v>3862727.0757134017</v>
      </c>
      <c r="AS89" s="43">
        <f>'Option 1'!AS89</f>
        <v>3862727.0757134017</v>
      </c>
      <c r="AT89" s="43">
        <f>'Option 1'!AT89</f>
        <v>3862727.0757134017</v>
      </c>
      <c r="AU89" s="43">
        <f>'Option 1'!AU89</f>
        <v>3862727.0757134017</v>
      </c>
      <c r="AV89" s="43">
        <f>'Option 1'!AV89</f>
        <v>3862727.0757134017</v>
      </c>
      <c r="AW89" s="43">
        <f>'Option 1'!AW89</f>
        <v>3862727.0757134017</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1.3088238919059243E-4</v>
      </c>
      <c r="G91" s="43">
        <f>'Option 1'!G91</f>
        <v>3.0628829244340136E-4</v>
      </c>
      <c r="H91" s="43">
        <f>'Option 1'!H91</f>
        <v>4.5913989787103545E-4</v>
      </c>
      <c r="I91" s="43">
        <f>'Option 1'!I91</f>
        <v>6.1519607593695283E-4</v>
      </c>
      <c r="J91" s="43">
        <f>'Option 1'!J91</f>
        <v>7.6892824778179193E-4</v>
      </c>
      <c r="K91" s="43">
        <f>'Option 1'!K91</f>
        <v>9.2101348374630716E-4</v>
      </c>
      <c r="L91" s="43">
        <f>'Option 1'!L91</f>
        <v>1.0707582562829109E-3</v>
      </c>
      <c r="M91" s="43">
        <f>'Option 1'!M91</f>
        <v>1.2142343767986964E-3</v>
      </c>
      <c r="N91" s="43">
        <f>'Option 1'!N91</f>
        <v>1.222205994843184E-3</v>
      </c>
      <c r="O91" s="43">
        <f>'Option 1'!O91</f>
        <v>1.2283484017362014E-3</v>
      </c>
      <c r="P91" s="43">
        <f>'Option 1'!P91</f>
        <v>1.2328919664392505E-3</v>
      </c>
      <c r="Q91" s="43">
        <f>'Option 1'!Q91</f>
        <v>1.2349180087624569E-3</v>
      </c>
      <c r="R91" s="43">
        <f>'Option 1'!R91</f>
        <v>1.2349180087624569E-3</v>
      </c>
      <c r="S91" s="43">
        <f>'Option 1'!S91</f>
        <v>1.2349180087624569E-3</v>
      </c>
      <c r="T91" s="43">
        <f>'Option 1'!T91</f>
        <v>1.2349180087624569E-3</v>
      </c>
      <c r="U91" s="43">
        <f>'Option 1'!U91</f>
        <v>1.2349180087624569E-3</v>
      </c>
      <c r="V91" s="43">
        <f>'Option 1'!V91</f>
        <v>1.2349180087624569E-3</v>
      </c>
      <c r="W91" s="43">
        <f>'Option 1'!W91</f>
        <v>1.2349180087624569E-3</v>
      </c>
      <c r="X91" s="43">
        <f>'Option 1'!X91</f>
        <v>1.2349180087624569E-3</v>
      </c>
      <c r="Y91" s="43">
        <f>'Option 1'!Y91</f>
        <v>1.2349180087624569E-3</v>
      </c>
      <c r="Z91" s="43">
        <f>'Option 1'!Z91</f>
        <v>1.2349180087624569E-3</v>
      </c>
      <c r="AA91" s="43">
        <f>'Option 1'!AA91</f>
        <v>1.2349180087624569E-3</v>
      </c>
      <c r="AB91" s="43">
        <f>'Option 1'!AB91</f>
        <v>1.2349180087624569E-3</v>
      </c>
      <c r="AC91" s="43">
        <f>'Option 1'!AC91</f>
        <v>1.2349180087624569E-3</v>
      </c>
      <c r="AD91" s="43">
        <f>'Option 1'!AD91</f>
        <v>1.2349180087624569E-3</v>
      </c>
      <c r="AE91" s="43">
        <f>'Option 1'!AE91</f>
        <v>1.2349180087624569E-3</v>
      </c>
      <c r="AF91" s="43">
        <f>'Option 1'!AF91</f>
        <v>1.2349180087624569E-3</v>
      </c>
      <c r="AG91" s="43">
        <f>'Option 1'!AG91</f>
        <v>1.2349180087624569E-3</v>
      </c>
      <c r="AH91" s="43">
        <f>'Option 1'!AH91</f>
        <v>1.2349180087624569E-3</v>
      </c>
      <c r="AI91" s="43">
        <f>'Option 1'!AI91</f>
        <v>1.2349180087624569E-3</v>
      </c>
      <c r="AJ91" s="43">
        <f>'Option 1'!AJ91</f>
        <v>1.2349180087624569E-3</v>
      </c>
      <c r="AK91" s="43">
        <f>'Option 1'!AK91</f>
        <v>1.2349180087624569E-3</v>
      </c>
      <c r="AL91" s="43">
        <f>'Option 1'!AL91</f>
        <v>1.2349180087624569E-3</v>
      </c>
      <c r="AM91" s="43">
        <f>'Option 1'!AM91</f>
        <v>1.2349180087624569E-3</v>
      </c>
      <c r="AN91" s="43">
        <f>'Option 1'!AN91</f>
        <v>1.2349180087624569E-3</v>
      </c>
      <c r="AO91" s="43">
        <f>'Option 1'!AO91</f>
        <v>1.2349180087624569E-3</v>
      </c>
      <c r="AP91" s="43">
        <f>'Option 1'!AP91</f>
        <v>1.2349180087624569E-3</v>
      </c>
      <c r="AQ91" s="43">
        <f>'Option 1'!AQ91</f>
        <v>1.2349180087624569E-3</v>
      </c>
      <c r="AR91" s="43">
        <f>'Option 1'!AR91</f>
        <v>1.2349180087624569E-3</v>
      </c>
      <c r="AS91" s="43">
        <f>'Option 1'!AS91</f>
        <v>1.2349180087624569E-3</v>
      </c>
      <c r="AT91" s="43">
        <f>'Option 1'!AT91</f>
        <v>1.2349180087624569E-3</v>
      </c>
      <c r="AU91" s="43">
        <f>'Option 1'!AU91</f>
        <v>1.2349180087624569E-3</v>
      </c>
      <c r="AV91" s="43">
        <f>'Option 1'!AV91</f>
        <v>1.2349180087624569E-3</v>
      </c>
      <c r="AW91" s="43">
        <f>'Option 1'!AW91</f>
        <v>1.2349180087624569E-3</v>
      </c>
      <c r="AX91" s="35"/>
      <c r="AY91" s="35"/>
      <c r="AZ91" s="35"/>
      <c r="BA91" s="35"/>
      <c r="BB91" s="35"/>
      <c r="BC91" s="35"/>
      <c r="BD91" s="35"/>
    </row>
    <row r="92" spans="1:56" ht="16.5" x14ac:dyDescent="0.3">
      <c r="A92" s="170"/>
      <c r="B92" s="4" t="s">
        <v>333</v>
      </c>
      <c r="D92" s="4" t="s">
        <v>42</v>
      </c>
      <c r="E92" s="43">
        <f>'Option 1'!E92</f>
        <v>0</v>
      </c>
      <c r="F92" s="43">
        <f>'Option 1'!F92</f>
        <v>1.3097094927567408E-3</v>
      </c>
      <c r="G92" s="43">
        <f>'Option 1'!G92</f>
        <v>3.0649553894467642E-3</v>
      </c>
      <c r="H92" s="43">
        <f>'Option 1'!H92</f>
        <v>4.5945056967853851E-3</v>
      </c>
      <c r="I92" s="43">
        <f>'Option 1'!I92</f>
        <v>6.1561234138843299E-3</v>
      </c>
      <c r="J92" s="43">
        <f>'Option 1'!J92</f>
        <v>7.6944853436478056E-3</v>
      </c>
      <c r="K92" s="43">
        <f>'Option 1'!K92</f>
        <v>9.2163667708031159E-3</v>
      </c>
      <c r="L92" s="43">
        <f>'Option 1'!L92</f>
        <v>1.0714827727198823E-2</v>
      </c>
      <c r="M92" s="43">
        <f>'Option 1'!M92</f>
        <v>1.2150559747263005E-2</v>
      </c>
      <c r="N92" s="43">
        <f>'Option 1'!N92</f>
        <v>1.2230329866757789E-2</v>
      </c>
      <c r="O92" s="43">
        <f>'Option 1'!O92</f>
        <v>1.229179549758796E-2</v>
      </c>
      <c r="P92" s="43">
        <f>'Option 1'!P92</f>
        <v>1.233726188813399E-2</v>
      </c>
      <c r="Q92" s="43">
        <f>'Option 1'!Q92</f>
        <v>1.2357536020351776E-2</v>
      </c>
      <c r="R92" s="43">
        <f>'Option 1'!R92</f>
        <v>1.2357536020351776E-2</v>
      </c>
      <c r="S92" s="43">
        <f>'Option 1'!S92</f>
        <v>1.2357536020351776E-2</v>
      </c>
      <c r="T92" s="43">
        <f>'Option 1'!T92</f>
        <v>1.2357536020351776E-2</v>
      </c>
      <c r="U92" s="43">
        <f>'Option 1'!U92</f>
        <v>1.2357536020351776E-2</v>
      </c>
      <c r="V92" s="43">
        <f>'Option 1'!V92</f>
        <v>1.2357536020351776E-2</v>
      </c>
      <c r="W92" s="43">
        <f>'Option 1'!W92</f>
        <v>1.2357536020351776E-2</v>
      </c>
      <c r="X92" s="43">
        <f>'Option 1'!X92</f>
        <v>1.2357536020351776E-2</v>
      </c>
      <c r="Y92" s="43">
        <f>'Option 1'!Y92</f>
        <v>1.2357536020351776E-2</v>
      </c>
      <c r="Z92" s="43">
        <f>'Option 1'!Z92</f>
        <v>1.2357536020351776E-2</v>
      </c>
      <c r="AA92" s="43">
        <f>'Option 1'!AA92</f>
        <v>1.2357536020351776E-2</v>
      </c>
      <c r="AB92" s="43">
        <f>'Option 1'!AB92</f>
        <v>1.2357536020351776E-2</v>
      </c>
      <c r="AC92" s="43">
        <f>'Option 1'!AC92</f>
        <v>1.2357536020351776E-2</v>
      </c>
      <c r="AD92" s="43">
        <f>'Option 1'!AD92</f>
        <v>1.2357536020351776E-2</v>
      </c>
      <c r="AE92" s="43">
        <f>'Option 1'!AE92</f>
        <v>1.2357536020351776E-2</v>
      </c>
      <c r="AF92" s="43">
        <f>'Option 1'!AF92</f>
        <v>1.2357536020351776E-2</v>
      </c>
      <c r="AG92" s="43">
        <f>'Option 1'!AG92</f>
        <v>1.2357536020351776E-2</v>
      </c>
      <c r="AH92" s="43">
        <f>'Option 1'!AH92</f>
        <v>1.2357536020351776E-2</v>
      </c>
      <c r="AI92" s="43">
        <f>'Option 1'!AI92</f>
        <v>1.2357536020351776E-2</v>
      </c>
      <c r="AJ92" s="43">
        <f>'Option 1'!AJ92</f>
        <v>1.2357536020351776E-2</v>
      </c>
      <c r="AK92" s="43">
        <f>'Option 1'!AK92</f>
        <v>1.2357536020351776E-2</v>
      </c>
      <c r="AL92" s="43">
        <f>'Option 1'!AL92</f>
        <v>1.2357536020351776E-2</v>
      </c>
      <c r="AM92" s="43">
        <f>'Option 1'!AM92</f>
        <v>1.2357536020351776E-2</v>
      </c>
      <c r="AN92" s="43">
        <f>'Option 1'!AN92</f>
        <v>1.2357536020351776E-2</v>
      </c>
      <c r="AO92" s="43">
        <f>'Option 1'!AO92</f>
        <v>1.2357536020351776E-2</v>
      </c>
      <c r="AP92" s="43">
        <f>'Option 1'!AP92</f>
        <v>1.2357536020351776E-2</v>
      </c>
      <c r="AQ92" s="43">
        <f>'Option 1'!AQ92</f>
        <v>1.2357536020351776E-2</v>
      </c>
      <c r="AR92" s="43">
        <f>'Option 1'!AR92</f>
        <v>1.2357536020351776E-2</v>
      </c>
      <c r="AS92" s="43">
        <f>'Option 1'!AS92</f>
        <v>1.2357536020351776E-2</v>
      </c>
      <c r="AT92" s="43">
        <f>'Option 1'!AT92</f>
        <v>1.2357536020351776E-2</v>
      </c>
      <c r="AU92" s="43">
        <f>'Option 1'!AU92</f>
        <v>1.2357536020351776E-2</v>
      </c>
      <c r="AV92" s="43">
        <f>'Option 1'!AV92</f>
        <v>1.2357536020351776E-2</v>
      </c>
      <c r="AW92" s="43">
        <f>'Option 1'!AW92</f>
        <v>1.2357536020351776E-2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http://purl.org/dc/elements/1.1/"/>
    <ds:schemaRef ds:uri="http://www.w3.org/XML/1998/namespace"/>
    <ds:schemaRef ds:uri="eecedeb9-13b3-4e62-b003-046c92e1668a"/>
    <ds:schemaRef ds:uri="http://purl.org/dc/terms/"/>
    <ds:schemaRef ds:uri="http://purl.org/dc/dcmitype/"/>
    <ds:schemaRef ds:uri="http://schemas.microsoft.com/office/2006/metadata/properties"/>
    <ds:schemaRef ds:uri="http://schemas.microsoft.com/office/2006/documentManagement/types"/>
    <ds:schemaRef ds:uri="http://schemas.openxmlformats.org/package/2006/metadata/core-properties"/>
    <ds:schemaRef ds:uri="efb98dbe-6680-48eb-ac67-85b3a61e7855"/>
    <ds:schemaRef ds:uri="http://schemas.microsoft.com/sharepoint/v3/fields"/>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2013-06-26T14:11:37Z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